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3770" windowHeight="9720" activeTab="4"/>
  </bookViews>
  <sheets>
    <sheet name="Sheet1" sheetId="1" r:id="rId1"/>
    <sheet name="县政府" sheetId="2" r:id="rId2"/>
    <sheet name="县政府 (2)" sheetId="3" r:id="rId3"/>
    <sheet name="县政府 (3)" sheetId="4" r:id="rId4"/>
    <sheet name="公示" sheetId="5" r:id="rId5"/>
  </sheets>
  <definedNames>
    <definedName name="_xlnm.Print_Titles" localSheetId="0">Sheet1!$1:$4</definedName>
    <definedName name="_xlnm.Print_Titles" localSheetId="4">公示!$1:$4</definedName>
    <definedName name="_xlnm.Print_Titles" localSheetId="1">县政府!$1:$4</definedName>
    <definedName name="_xlnm.Print_Titles" localSheetId="2">'县政府 (2)'!$1:$4</definedName>
    <definedName name="_xlnm.Print_Titles" localSheetId="3">'县政府 (3)'!$1:$4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5"/>
  <c r="L36"/>
  <c r="K36"/>
  <c r="J36"/>
  <c r="I36"/>
  <c r="H36"/>
  <c r="G36"/>
  <c r="N12"/>
  <c r="N10"/>
  <c r="N9"/>
  <c r="N8"/>
  <c r="N7"/>
  <c r="N6"/>
  <c r="N5"/>
  <c r="N36" l="1"/>
  <c r="U36" i="4"/>
  <c r="T36"/>
  <c r="S36"/>
  <c r="R36"/>
  <c r="Q36"/>
  <c r="P36"/>
  <c r="O36"/>
  <c r="M36"/>
  <c r="L36"/>
  <c r="K36"/>
  <c r="J36"/>
  <c r="I36"/>
  <c r="H36"/>
  <c r="G36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V12"/>
  <c r="N12"/>
  <c r="N11"/>
  <c r="V10"/>
  <c r="N10"/>
  <c r="V9"/>
  <c r="N9"/>
  <c r="V8"/>
  <c r="N8"/>
  <c r="V7"/>
  <c r="N7"/>
  <c r="V6"/>
  <c r="N6"/>
  <c r="V5"/>
  <c r="V36" s="1"/>
  <c r="N5"/>
  <c r="N36" s="1"/>
  <c r="W12" i="2" l="1"/>
  <c r="O12"/>
  <c r="U36" l="1"/>
  <c r="V36"/>
  <c r="T36"/>
  <c r="S36"/>
  <c r="R36"/>
  <c r="Q36"/>
  <c r="P36"/>
  <c r="N36"/>
  <c r="M36"/>
  <c r="L36"/>
  <c r="K36"/>
  <c r="J36"/>
  <c r="I36"/>
  <c r="H36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1"/>
  <c r="W10"/>
  <c r="O10"/>
  <c r="W9"/>
  <c r="O9"/>
  <c r="W8"/>
  <c r="O8"/>
  <c r="W7"/>
  <c r="O7"/>
  <c r="W6"/>
  <c r="O6"/>
  <c r="W5"/>
  <c r="O5"/>
  <c r="W36" l="1"/>
  <c r="O36"/>
  <c r="I36" i="1"/>
  <c r="J36"/>
  <c r="K36"/>
  <c r="L36"/>
  <c r="M36"/>
  <c r="O36"/>
  <c r="Q36"/>
  <c r="R36"/>
  <c r="S36"/>
  <c r="T36"/>
  <c r="U36"/>
  <c r="V36"/>
  <c r="W36"/>
  <c r="P17"/>
  <c r="N36"/>
  <c r="X16" l="1"/>
  <c r="X15"/>
  <c r="P16"/>
  <c r="P15"/>
  <c r="P19"/>
  <c r="P20"/>
  <c r="P21"/>
  <c r="P22"/>
  <c r="P23"/>
  <c r="P24"/>
  <c r="P25"/>
  <c r="P26"/>
  <c r="P27"/>
  <c r="P28"/>
  <c r="P29"/>
  <c r="P30"/>
  <c r="P31"/>
  <c r="P32"/>
  <c r="P33"/>
  <c r="P34"/>
  <c r="P35"/>
  <c r="P18"/>
  <c r="X13"/>
  <c r="X14"/>
  <c r="X11"/>
  <c r="P13"/>
  <c r="P14"/>
  <c r="P11"/>
  <c r="P12"/>
  <c r="X12"/>
  <c r="X6" l="1"/>
  <c r="X7"/>
  <c r="X8"/>
  <c r="X9"/>
  <c r="X10"/>
  <c r="X5"/>
  <c r="P6"/>
  <c r="P7"/>
  <c r="P8"/>
  <c r="P9"/>
  <c r="P10"/>
  <c r="P5"/>
  <c r="P36" l="1"/>
  <c r="X36"/>
</calcChain>
</file>

<file path=xl/sharedStrings.xml><?xml version="1.0" encoding="utf-8"?>
<sst xmlns="http://schemas.openxmlformats.org/spreadsheetml/2006/main" count="978" uniqueCount="190">
  <si>
    <t>基本情况</t>
    <phoneticPr fontId="1" type="noConversion"/>
  </si>
  <si>
    <t>序号</t>
    <phoneticPr fontId="1" type="noConversion"/>
  </si>
  <si>
    <t>县</t>
    <phoneticPr fontId="1" type="noConversion"/>
  </si>
  <si>
    <t>乡镇</t>
    <phoneticPr fontId="1" type="noConversion"/>
  </si>
  <si>
    <t>养殖场名称</t>
    <phoneticPr fontId="1" type="noConversion"/>
  </si>
  <si>
    <t>详细地址</t>
    <phoneticPr fontId="1" type="noConversion"/>
  </si>
  <si>
    <t>负责人</t>
    <phoneticPr fontId="1" type="noConversion"/>
  </si>
  <si>
    <t xml:space="preserve">联系电话 </t>
    <phoneticPr fontId="1" type="noConversion"/>
  </si>
  <si>
    <t>原方案配套粪污处理设施</t>
    <phoneticPr fontId="1" type="noConversion"/>
  </si>
  <si>
    <t>新建粪便贮存场</t>
    <phoneticPr fontId="1" type="noConversion"/>
  </si>
  <si>
    <t>新建污水贮存池</t>
    <phoneticPr fontId="1" type="noConversion"/>
  </si>
  <si>
    <t>新购置分离机</t>
    <phoneticPr fontId="1" type="noConversion"/>
  </si>
  <si>
    <t>新购置发酵罐</t>
    <phoneticPr fontId="1" type="noConversion"/>
  </si>
  <si>
    <t>新购置还田设备</t>
    <phoneticPr fontId="1" type="noConversion"/>
  </si>
  <si>
    <t>总投资</t>
    <phoneticPr fontId="1" type="noConversion"/>
  </si>
  <si>
    <t>变更后配套粪污处理设施</t>
    <phoneticPr fontId="1" type="noConversion"/>
  </si>
  <si>
    <t>中央投资</t>
    <phoneticPr fontId="1" type="noConversion"/>
  </si>
  <si>
    <t>自筹资金</t>
    <phoneticPr fontId="1" type="noConversion"/>
  </si>
  <si>
    <t>伊川县</t>
    <phoneticPr fontId="1" type="noConversion"/>
  </si>
  <si>
    <t>高山镇</t>
    <phoneticPr fontId="1" type="noConversion"/>
  </si>
  <si>
    <t>鸦岭镇</t>
    <phoneticPr fontId="1" type="noConversion"/>
  </si>
  <si>
    <t>酒后镇</t>
    <phoneticPr fontId="1" type="noConversion"/>
  </si>
  <si>
    <t>白元镇</t>
    <phoneticPr fontId="1" type="noConversion"/>
  </si>
  <si>
    <t>平等乡</t>
    <phoneticPr fontId="1" type="noConversion"/>
  </si>
  <si>
    <t>高山镇坡头村</t>
    <phoneticPr fontId="1" type="noConversion"/>
  </si>
  <si>
    <t>鸦岭镇柿树洼村</t>
    <phoneticPr fontId="1" type="noConversion"/>
  </si>
  <si>
    <t>鸦岭镇殷桥村</t>
  </si>
  <si>
    <t>平等乡龙王屯村</t>
  </si>
  <si>
    <t>酒后镇吕寨村村</t>
  </si>
  <si>
    <t>白元镇吴起岭村</t>
  </si>
  <si>
    <t>张超</t>
    <phoneticPr fontId="1" type="noConversion"/>
  </si>
  <si>
    <t>猪</t>
  </si>
  <si>
    <t>猪</t>
    <phoneticPr fontId="1" type="noConversion"/>
  </si>
  <si>
    <t>新大牧业坡头扶贫养殖小区</t>
    <phoneticPr fontId="1" type="noConversion"/>
  </si>
  <si>
    <t>新大牧业柿树洼扶贫养殖小区</t>
    <phoneticPr fontId="1" type="noConversion"/>
  </si>
  <si>
    <t>新大牧业龙王屯扶贫养殖小区</t>
    <phoneticPr fontId="1" type="noConversion"/>
  </si>
  <si>
    <t>新大牧业吕寨村扶贫养殖小区</t>
    <phoneticPr fontId="1" type="noConversion"/>
  </si>
  <si>
    <t>新大牧业吴起岭扶贫养殖小区</t>
    <phoneticPr fontId="1" type="noConversion"/>
  </si>
  <si>
    <t>备注</t>
    <phoneticPr fontId="1" type="noConversion"/>
  </si>
  <si>
    <t>常现民</t>
  </si>
  <si>
    <t>蔚立强</t>
  </si>
  <si>
    <t>张战路</t>
  </si>
  <si>
    <t>李永平</t>
  </si>
  <si>
    <t>杨正民</t>
  </si>
  <si>
    <t>侯胜卫</t>
  </si>
  <si>
    <t>牛要会</t>
  </si>
  <si>
    <t>张宏召</t>
  </si>
  <si>
    <t>张灿乐</t>
  </si>
  <si>
    <t>刘华兵</t>
  </si>
  <si>
    <t>康敬伟</t>
  </si>
  <si>
    <t>梁红壮</t>
  </si>
  <si>
    <t>吴永强</t>
  </si>
  <si>
    <t>姜卫民</t>
  </si>
  <si>
    <t>张兴森</t>
  </si>
  <si>
    <t>王利伟</t>
  </si>
  <si>
    <t>胡玉祥</t>
  </si>
  <si>
    <t>范政权</t>
  </si>
  <si>
    <t>白沙镇常岭村</t>
    <phoneticPr fontId="1" type="noConversion"/>
  </si>
  <si>
    <t>白沙镇下磨村</t>
  </si>
  <si>
    <t>白沙镇小王村</t>
  </si>
  <si>
    <t>白沙镇杨岭村</t>
  </si>
  <si>
    <t>彭婆镇西牛庄村</t>
  </si>
  <si>
    <t>彭婆镇张沟村</t>
  </si>
  <si>
    <t>鸣皋镇中溪村</t>
  </si>
  <si>
    <t>鸦岭镇樊店村</t>
  </si>
  <si>
    <t>鸦岭镇鸦岭村</t>
  </si>
  <si>
    <t>白沙镇孟村</t>
    <phoneticPr fontId="1" type="noConversion"/>
  </si>
  <si>
    <t>彭婆镇侯沟村</t>
    <phoneticPr fontId="1" type="noConversion"/>
  </si>
  <si>
    <t>彭婆镇赵沟村</t>
    <phoneticPr fontId="1" type="noConversion"/>
  </si>
  <si>
    <t>白元镇富留店村</t>
    <phoneticPr fontId="1" type="noConversion"/>
  </si>
  <si>
    <t>白元镇省源头村</t>
    <phoneticPr fontId="1" type="noConversion"/>
  </si>
  <si>
    <t>酒后镇吕寨村</t>
    <phoneticPr fontId="1" type="noConversion"/>
  </si>
  <si>
    <t>葛寨镇梁沟村</t>
    <phoneticPr fontId="1" type="noConversion"/>
  </si>
  <si>
    <t>水寨镇银张村</t>
    <phoneticPr fontId="1" type="noConversion"/>
  </si>
  <si>
    <t>常现民养殖户</t>
    <phoneticPr fontId="1" type="noConversion"/>
  </si>
  <si>
    <t>张战路养殖户</t>
  </si>
  <si>
    <t>李永平养殖户</t>
  </si>
  <si>
    <t>杨正民养殖户</t>
  </si>
  <si>
    <t>侯胜卫养殖户</t>
  </si>
  <si>
    <t>牛要会养殖户</t>
  </si>
  <si>
    <t>张宏召养殖户</t>
  </si>
  <si>
    <t>张灿乐养殖户</t>
  </si>
  <si>
    <t>刘华兵养殖户</t>
  </si>
  <si>
    <t>康敬伟养殖户</t>
  </si>
  <si>
    <t>梁红壮养殖户</t>
  </si>
  <si>
    <t>吴永强养殖户</t>
  </si>
  <si>
    <t>姜卫民养殖户</t>
  </si>
  <si>
    <t>张兴森养殖户</t>
  </si>
  <si>
    <t>王利伟养殖户</t>
  </si>
  <si>
    <t>胡玉祥养殖户</t>
  </si>
  <si>
    <t>范政权养殖户</t>
  </si>
  <si>
    <t>蔚立强养殖户</t>
    <phoneticPr fontId="1" type="noConversion"/>
  </si>
  <si>
    <t>王伟召</t>
  </si>
  <si>
    <t>蛋鸡</t>
  </si>
  <si>
    <t>潘炯炯</t>
  </si>
  <si>
    <t>晋帅国</t>
  </si>
  <si>
    <t>王帅钦</t>
  </si>
  <si>
    <t>增加一个分离机</t>
    <phoneticPr fontId="1" type="noConversion"/>
  </si>
  <si>
    <t>肉鸡</t>
    <phoneticPr fontId="1" type="noConversion"/>
  </si>
  <si>
    <t>白沙镇高岭村</t>
    <phoneticPr fontId="1" type="noConversion"/>
  </si>
  <si>
    <t>彭婆镇么洼村</t>
    <phoneticPr fontId="1" type="noConversion"/>
  </si>
  <si>
    <t>吕店镇王化沟村</t>
    <phoneticPr fontId="1" type="noConversion"/>
  </si>
  <si>
    <t>王伟召养殖户</t>
    <phoneticPr fontId="1" type="noConversion"/>
  </si>
  <si>
    <t>潘炯炯养殖户</t>
    <phoneticPr fontId="1" type="noConversion"/>
  </si>
  <si>
    <t>晋帅国养殖户</t>
    <phoneticPr fontId="1" type="noConversion"/>
  </si>
  <si>
    <t>王帅钦养殖户</t>
    <phoneticPr fontId="1" type="noConversion"/>
  </si>
  <si>
    <t>白沙镇</t>
    <phoneticPr fontId="1" type="noConversion"/>
  </si>
  <si>
    <t>彭婆镇</t>
    <phoneticPr fontId="1" type="noConversion"/>
  </si>
  <si>
    <t>葛寨镇</t>
    <phoneticPr fontId="1" type="noConversion"/>
  </si>
  <si>
    <t>鸣皋镇</t>
    <phoneticPr fontId="1" type="noConversion"/>
  </si>
  <si>
    <t>水寨镇</t>
    <phoneticPr fontId="1" type="noConversion"/>
  </si>
  <si>
    <t>吕店镇</t>
    <phoneticPr fontId="1" type="noConversion"/>
  </si>
  <si>
    <t>羊</t>
  </si>
  <si>
    <t>兔</t>
  </si>
  <si>
    <t>牛</t>
  </si>
  <si>
    <t>用地限制，减少贮粪场面积</t>
    <phoneticPr fontId="1" type="noConversion"/>
  </si>
  <si>
    <t>用地限制，减少贮粪场面积，去掉一个发酵罐</t>
    <phoneticPr fontId="1" type="noConversion"/>
  </si>
  <si>
    <t>拒不提供报账资料，取消奖补</t>
    <phoneticPr fontId="1" type="noConversion"/>
  </si>
  <si>
    <t>李仁庆</t>
  </si>
  <si>
    <t>李仁玉</t>
  </si>
  <si>
    <t>彭婆镇李寨村</t>
    <phoneticPr fontId="1" type="noConversion"/>
  </si>
  <si>
    <t>葛寨镇南坪村</t>
    <phoneticPr fontId="1" type="noConversion"/>
  </si>
  <si>
    <t>李仁庆养殖户</t>
    <phoneticPr fontId="1" type="noConversion"/>
  </si>
  <si>
    <t>李仁玉养殖户</t>
    <phoneticPr fontId="1" type="noConversion"/>
  </si>
  <si>
    <t>家中有病人，无资金购买分离机，去掉一个分离机</t>
    <phoneticPr fontId="1" type="noConversion"/>
  </si>
  <si>
    <t>合计</t>
    <phoneticPr fontId="1" type="noConversion"/>
  </si>
  <si>
    <t>伊川县畜禽粪污资源化利用试点项目变更内容</t>
    <phoneticPr fontId="1" type="noConversion"/>
  </si>
  <si>
    <t>伊川县</t>
    <phoneticPr fontId="1" type="noConversion"/>
  </si>
  <si>
    <t>伊川县畜牧局</t>
    <phoneticPr fontId="1" type="noConversion"/>
  </si>
  <si>
    <t>变更为招投标中标价格</t>
    <phoneticPr fontId="1" type="noConversion"/>
  </si>
  <si>
    <t>场已拆除</t>
    <phoneticPr fontId="1" type="noConversion"/>
  </si>
  <si>
    <t>疫情影响，去掉一个发酵罐</t>
    <phoneticPr fontId="1" type="noConversion"/>
  </si>
  <si>
    <t>效果不好，去掉一个分离机</t>
    <phoneticPr fontId="1" type="noConversion"/>
  </si>
  <si>
    <t>效果不好，去掉一个分离机</t>
    <phoneticPr fontId="1" type="noConversion"/>
  </si>
  <si>
    <t>畜种</t>
    <phoneticPr fontId="1" type="noConversion"/>
  </si>
  <si>
    <t>037968333271</t>
    <phoneticPr fontId="1" type="noConversion"/>
  </si>
  <si>
    <t>新大牧业殷桥扶贫养殖小区</t>
    <phoneticPr fontId="1" type="noConversion"/>
  </si>
  <si>
    <t>伊川县畜禽粪污资源化利用试点项目变更内容</t>
    <phoneticPr fontId="1" type="noConversion"/>
  </si>
  <si>
    <t>鸣皋镇</t>
    <phoneticPr fontId="1" type="noConversion"/>
  </si>
  <si>
    <t>洛阳辰涛牧业科技有限公司</t>
    <phoneticPr fontId="1" type="noConversion"/>
  </si>
  <si>
    <t>鸣皋镇杨海山村</t>
    <phoneticPr fontId="1" type="noConversion"/>
  </si>
  <si>
    <t>史学涛</t>
    <phoneticPr fontId="1" type="noConversion"/>
  </si>
  <si>
    <t>牛</t>
    <phoneticPr fontId="1" type="noConversion"/>
  </si>
  <si>
    <t>洛阳成兴农业开发有限公司</t>
    <phoneticPr fontId="1" type="noConversion"/>
  </si>
  <si>
    <t>伊川鑫川牧业科技有限公司</t>
    <phoneticPr fontId="1" type="noConversion"/>
  </si>
  <si>
    <t>洛阳市海卓农业科技有限公司</t>
    <phoneticPr fontId="1" type="noConversion"/>
  </si>
  <si>
    <t>羊</t>
    <phoneticPr fontId="1" type="noConversion"/>
  </si>
  <si>
    <t>洛阳常新生态农业科技有限公司</t>
    <phoneticPr fontId="1" type="noConversion"/>
  </si>
  <si>
    <t>家中变故，去掉一个分离机</t>
    <phoneticPr fontId="1" type="noConversion"/>
  </si>
  <si>
    <t>常干杰</t>
    <phoneticPr fontId="1" type="noConversion"/>
  </si>
  <si>
    <t>蛋鸡</t>
    <phoneticPr fontId="1" type="noConversion"/>
  </si>
  <si>
    <t>鸦岭镇</t>
    <phoneticPr fontId="1" type="noConversion"/>
  </si>
  <si>
    <t>平等乡</t>
    <phoneticPr fontId="1" type="noConversion"/>
  </si>
  <si>
    <t>尹海丽</t>
    <phoneticPr fontId="1" type="noConversion"/>
  </si>
  <si>
    <t>张小伟</t>
    <phoneticPr fontId="1" type="noConversion"/>
  </si>
  <si>
    <t>张小飞</t>
    <phoneticPr fontId="1" type="noConversion"/>
  </si>
  <si>
    <t>杨森</t>
    <phoneticPr fontId="1" type="noConversion"/>
  </si>
  <si>
    <t>常现民养殖户</t>
    <phoneticPr fontId="1" type="noConversion"/>
  </si>
  <si>
    <t>常干杰养殖户</t>
    <phoneticPr fontId="1" type="noConversion"/>
  </si>
  <si>
    <t>蔚立强养殖户</t>
    <phoneticPr fontId="1" type="noConversion"/>
  </si>
  <si>
    <t>张战路养殖户</t>
    <phoneticPr fontId="1" type="noConversion"/>
  </si>
  <si>
    <t>李永平养殖户</t>
    <phoneticPr fontId="1" type="noConversion"/>
  </si>
  <si>
    <t>杨正民养殖户</t>
    <phoneticPr fontId="1" type="noConversion"/>
  </si>
  <si>
    <t>刘华兵养殖户</t>
    <phoneticPr fontId="1" type="noConversion"/>
  </si>
  <si>
    <t>康敬伟养殖户</t>
    <phoneticPr fontId="1" type="noConversion"/>
  </si>
  <si>
    <t>梁红壮养殖户</t>
    <phoneticPr fontId="1" type="noConversion"/>
  </si>
  <si>
    <t>吴永强养殖户</t>
    <phoneticPr fontId="1" type="noConversion"/>
  </si>
  <si>
    <t>姜卫民养殖户</t>
    <phoneticPr fontId="1" type="noConversion"/>
  </si>
  <si>
    <t>侯胜卫养殖户</t>
    <phoneticPr fontId="1" type="noConversion"/>
  </si>
  <si>
    <t>牛要会养殖户</t>
    <phoneticPr fontId="1" type="noConversion"/>
  </si>
  <si>
    <t>张宏召养殖户</t>
    <phoneticPr fontId="1" type="noConversion"/>
  </si>
  <si>
    <t>张灿乐养殖户</t>
    <phoneticPr fontId="1" type="noConversion"/>
  </si>
  <si>
    <t>张兴森养殖户</t>
    <phoneticPr fontId="1" type="noConversion"/>
  </si>
  <si>
    <t>王利伟养殖户</t>
    <phoneticPr fontId="1" type="noConversion"/>
  </si>
  <si>
    <t>胡玉祥养殖户</t>
    <phoneticPr fontId="1" type="noConversion"/>
  </si>
  <si>
    <t>范政权养殖户</t>
    <phoneticPr fontId="1" type="noConversion"/>
  </si>
  <si>
    <t>已拆除</t>
    <phoneticPr fontId="1" type="noConversion"/>
  </si>
  <si>
    <t>养殖规模</t>
    <phoneticPr fontId="1" type="noConversion"/>
  </si>
  <si>
    <t>伊川县畜禽粪污资源化利用试点项目变更内容</t>
    <phoneticPr fontId="1" type="noConversion"/>
  </si>
  <si>
    <t>应配套粪污处理设施</t>
    <phoneticPr fontId="1" type="noConversion"/>
  </si>
  <si>
    <t>新建粪便贮存场（平方米）</t>
    <phoneticPr fontId="1" type="noConversion"/>
  </si>
  <si>
    <t>新建污水贮存池（立方米）</t>
    <phoneticPr fontId="1" type="noConversion"/>
  </si>
  <si>
    <t>新购置分离机（台）</t>
    <phoneticPr fontId="1" type="noConversion"/>
  </si>
  <si>
    <t>总投资（万元）</t>
    <phoneticPr fontId="1" type="noConversion"/>
  </si>
  <si>
    <t>计划奖补（万元）</t>
    <phoneticPr fontId="1" type="noConversion"/>
  </si>
  <si>
    <t>鸦岭镇亓岭村</t>
    <phoneticPr fontId="1" type="noConversion"/>
  </si>
  <si>
    <t>鸦岭镇高沟村</t>
    <phoneticPr fontId="1" type="noConversion"/>
  </si>
  <si>
    <t>吕店镇张沟村</t>
    <phoneticPr fontId="1" type="noConversion"/>
  </si>
  <si>
    <t>平等乡平等村</t>
    <phoneticPr fontId="1" type="noConversion"/>
  </si>
  <si>
    <t>白沙镇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</si>
</sst>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Times New Roman"/>
      <family val="1"/>
    </font>
    <font>
      <sz val="12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22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76" fontId="7" fillId="0" borderId="0" xfId="0" applyNumberFormat="1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6"/>
  <sheetViews>
    <sheetView topLeftCell="B4" workbookViewId="0">
      <selection activeCell="J17" sqref="J17"/>
    </sheetView>
  </sheetViews>
  <sheetFormatPr defaultColWidth="8.875" defaultRowHeight="13.5"/>
  <cols>
    <col min="1" max="1" width="5.375" style="12" customWidth="1"/>
    <col min="2" max="2" width="7.875" style="9" customWidth="1"/>
    <col min="3" max="3" width="8.125" style="9" customWidth="1"/>
    <col min="4" max="4" width="15.5" style="9" customWidth="1"/>
    <col min="5" max="5" width="15.875" style="9" customWidth="1"/>
    <col min="6" max="6" width="8.875" style="9"/>
    <col min="7" max="7" width="13.125" style="9" customWidth="1"/>
    <col min="8" max="8" width="6.375" style="9" customWidth="1"/>
    <col min="9" max="24" width="8.875" style="9"/>
    <col min="25" max="25" width="14.875" style="9" customWidth="1"/>
    <col min="26" max="16384" width="8.875" style="9"/>
  </cols>
  <sheetData>
    <row r="1" spans="1:28" ht="27">
      <c r="A1" s="36" t="s">
        <v>126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3" spans="1:28" ht="24" customHeight="1">
      <c r="A3" s="34" t="s">
        <v>0</v>
      </c>
      <c r="B3" s="34"/>
      <c r="C3" s="34"/>
      <c r="D3" s="34"/>
      <c r="E3" s="34"/>
      <c r="F3" s="34"/>
      <c r="G3" s="34"/>
      <c r="H3" s="34"/>
      <c r="I3" s="34" t="s">
        <v>8</v>
      </c>
      <c r="J3" s="34"/>
      <c r="K3" s="34"/>
      <c r="L3" s="34"/>
      <c r="M3" s="34"/>
      <c r="N3" s="34"/>
      <c r="O3" s="34"/>
      <c r="P3" s="34"/>
      <c r="Q3" s="34" t="s">
        <v>15</v>
      </c>
      <c r="R3" s="34"/>
      <c r="S3" s="34"/>
      <c r="T3" s="34"/>
      <c r="U3" s="34"/>
      <c r="V3" s="34"/>
      <c r="W3" s="34"/>
      <c r="X3" s="34"/>
      <c r="Y3" s="35" t="s">
        <v>38</v>
      </c>
    </row>
    <row r="4" spans="1:28" s="10" customFormat="1" ht="27">
      <c r="A4" s="15" t="s">
        <v>1</v>
      </c>
      <c r="B4" s="15" t="s">
        <v>2</v>
      </c>
      <c r="C4" s="15" t="s">
        <v>3</v>
      </c>
      <c r="D4" s="15" t="s">
        <v>4</v>
      </c>
      <c r="E4" s="15" t="s">
        <v>5</v>
      </c>
      <c r="F4" s="15" t="s">
        <v>6</v>
      </c>
      <c r="G4" s="15" t="s">
        <v>7</v>
      </c>
      <c r="H4" s="15" t="s">
        <v>134</v>
      </c>
      <c r="I4" s="15" t="s">
        <v>9</v>
      </c>
      <c r="J4" s="15" t="s">
        <v>10</v>
      </c>
      <c r="K4" s="1" t="s">
        <v>11</v>
      </c>
      <c r="L4" s="1" t="s">
        <v>12</v>
      </c>
      <c r="M4" s="1" t="s">
        <v>13</v>
      </c>
      <c r="N4" s="15" t="s">
        <v>14</v>
      </c>
      <c r="O4" s="15" t="s">
        <v>16</v>
      </c>
      <c r="P4" s="15" t="s">
        <v>17</v>
      </c>
      <c r="Q4" s="15" t="s">
        <v>9</v>
      </c>
      <c r="R4" s="15" t="s">
        <v>10</v>
      </c>
      <c r="S4" s="1" t="s">
        <v>11</v>
      </c>
      <c r="T4" s="1" t="s">
        <v>12</v>
      </c>
      <c r="U4" s="1" t="s">
        <v>13</v>
      </c>
      <c r="V4" s="15" t="s">
        <v>14</v>
      </c>
      <c r="W4" s="15" t="s">
        <v>16</v>
      </c>
      <c r="X4" s="15" t="s">
        <v>17</v>
      </c>
      <c r="Y4" s="35"/>
    </row>
    <row r="5" spans="1:28" ht="40.5">
      <c r="A5" s="11">
        <v>1</v>
      </c>
      <c r="B5" s="11" t="s">
        <v>18</v>
      </c>
      <c r="C5" s="1" t="s">
        <v>19</v>
      </c>
      <c r="D5" s="1" t="s">
        <v>33</v>
      </c>
      <c r="E5" s="11" t="s">
        <v>24</v>
      </c>
      <c r="F5" s="11" t="s">
        <v>30</v>
      </c>
      <c r="G5" s="11">
        <v>18239979719</v>
      </c>
      <c r="H5" s="11" t="s">
        <v>32</v>
      </c>
      <c r="I5" s="1">
        <v>544</v>
      </c>
      <c r="J5" s="1">
        <v>13950</v>
      </c>
      <c r="K5" s="1">
        <v>1</v>
      </c>
      <c r="L5" s="1">
        <v>1</v>
      </c>
      <c r="M5" s="1">
        <v>1</v>
      </c>
      <c r="N5" s="1">
        <v>185.63</v>
      </c>
      <c r="O5" s="2">
        <v>50</v>
      </c>
      <c r="P5" s="11">
        <f>N5-O5</f>
        <v>135.63</v>
      </c>
      <c r="Q5" s="3">
        <v>375.42</v>
      </c>
      <c r="R5" s="3">
        <v>13950</v>
      </c>
      <c r="S5" s="1">
        <v>1</v>
      </c>
      <c r="T5" s="1"/>
      <c r="U5" s="1">
        <v>1</v>
      </c>
      <c r="V5" s="3">
        <v>89.56</v>
      </c>
      <c r="W5" s="4">
        <v>10.35</v>
      </c>
      <c r="X5" s="14">
        <f>V5-W5</f>
        <v>79.210000000000008</v>
      </c>
      <c r="Y5" s="15" t="s">
        <v>116</v>
      </c>
      <c r="AB5" s="26"/>
    </row>
    <row r="6" spans="1:28" ht="40.5">
      <c r="A6" s="11">
        <v>2</v>
      </c>
      <c r="B6" s="11" t="s">
        <v>18</v>
      </c>
      <c r="C6" s="1" t="s">
        <v>20</v>
      </c>
      <c r="D6" s="1" t="s">
        <v>34</v>
      </c>
      <c r="E6" s="11" t="s">
        <v>25</v>
      </c>
      <c r="F6" s="11" t="s">
        <v>30</v>
      </c>
      <c r="G6" s="11">
        <v>18239979719</v>
      </c>
      <c r="H6" s="11" t="s">
        <v>32</v>
      </c>
      <c r="I6" s="1">
        <v>544</v>
      </c>
      <c r="J6" s="1">
        <v>11250</v>
      </c>
      <c r="K6" s="1">
        <v>1</v>
      </c>
      <c r="L6" s="1">
        <v>1</v>
      </c>
      <c r="M6" s="1">
        <v>1</v>
      </c>
      <c r="N6" s="1">
        <v>178.02</v>
      </c>
      <c r="O6" s="2">
        <v>50</v>
      </c>
      <c r="P6" s="11">
        <f t="shared" ref="P6:P10" si="0">N6-O6</f>
        <v>128.02000000000001</v>
      </c>
      <c r="Q6" s="3">
        <v>240</v>
      </c>
      <c r="R6" s="3">
        <v>11250</v>
      </c>
      <c r="S6" s="1">
        <v>1</v>
      </c>
      <c r="T6" s="1"/>
      <c r="U6" s="1">
        <v>1</v>
      </c>
      <c r="V6" s="3">
        <v>74.489999999999995</v>
      </c>
      <c r="W6" s="2">
        <v>6.61</v>
      </c>
      <c r="X6" s="14">
        <f t="shared" ref="X6:X10" si="1">V6-W6</f>
        <v>67.88</v>
      </c>
      <c r="Y6" s="15" t="s">
        <v>116</v>
      </c>
    </row>
    <row r="7" spans="1:28" ht="27">
      <c r="A7" s="11">
        <v>3</v>
      </c>
      <c r="B7" s="11" t="s">
        <v>18</v>
      </c>
      <c r="C7" s="1" t="s">
        <v>20</v>
      </c>
      <c r="D7" s="1" t="s">
        <v>136</v>
      </c>
      <c r="E7" s="11" t="s">
        <v>26</v>
      </c>
      <c r="F7" s="11" t="s">
        <v>30</v>
      </c>
      <c r="G7" s="11">
        <v>18239979719</v>
      </c>
      <c r="H7" s="11" t="s">
        <v>32</v>
      </c>
      <c r="I7" s="1">
        <v>544</v>
      </c>
      <c r="J7" s="1">
        <v>12495</v>
      </c>
      <c r="K7" s="1">
        <v>1</v>
      </c>
      <c r="L7" s="1">
        <v>1</v>
      </c>
      <c r="M7" s="1">
        <v>1</v>
      </c>
      <c r="N7" s="1">
        <v>173.76</v>
      </c>
      <c r="O7" s="2">
        <v>50</v>
      </c>
      <c r="P7" s="11">
        <f t="shared" si="0"/>
        <v>123.75999999999999</v>
      </c>
      <c r="Q7" s="3">
        <v>424.83</v>
      </c>
      <c r="R7" s="3">
        <v>12495</v>
      </c>
      <c r="S7" s="1">
        <v>1</v>
      </c>
      <c r="T7" s="1">
        <v>1</v>
      </c>
      <c r="U7" s="1">
        <v>1</v>
      </c>
      <c r="V7" s="3">
        <v>173.76</v>
      </c>
      <c r="W7" s="2">
        <v>39.04</v>
      </c>
      <c r="X7" s="14">
        <f t="shared" si="1"/>
        <v>134.72</v>
      </c>
      <c r="Y7" s="15" t="s">
        <v>115</v>
      </c>
    </row>
    <row r="8" spans="1:28" ht="23.45" customHeight="1">
      <c r="A8" s="11">
        <v>4</v>
      </c>
      <c r="B8" s="11" t="s">
        <v>18</v>
      </c>
      <c r="C8" s="1" t="s">
        <v>23</v>
      </c>
      <c r="D8" s="1" t="s">
        <v>35</v>
      </c>
      <c r="E8" s="11" t="s">
        <v>27</v>
      </c>
      <c r="F8" s="11" t="s">
        <v>30</v>
      </c>
      <c r="G8" s="11">
        <v>18239979719</v>
      </c>
      <c r="H8" s="11" t="s">
        <v>32</v>
      </c>
      <c r="I8" s="1">
        <v>427</v>
      </c>
      <c r="J8" s="1">
        <v>9900</v>
      </c>
      <c r="K8" s="1">
        <v>1</v>
      </c>
      <c r="L8" s="1">
        <v>1</v>
      </c>
      <c r="M8" s="1">
        <v>1</v>
      </c>
      <c r="N8" s="1">
        <v>165.49</v>
      </c>
      <c r="O8" s="2">
        <v>50</v>
      </c>
      <c r="P8" s="11">
        <f t="shared" si="0"/>
        <v>115.49000000000001</v>
      </c>
      <c r="Q8" s="1">
        <v>427</v>
      </c>
      <c r="R8" s="3">
        <v>9900</v>
      </c>
      <c r="S8" s="1">
        <v>1</v>
      </c>
      <c r="T8" s="1"/>
      <c r="U8" s="1">
        <v>1</v>
      </c>
      <c r="V8" s="3">
        <v>73.489999999999995</v>
      </c>
      <c r="W8" s="2">
        <v>15</v>
      </c>
      <c r="X8" s="14">
        <f t="shared" si="1"/>
        <v>58.489999999999995</v>
      </c>
      <c r="Y8" s="15" t="s">
        <v>131</v>
      </c>
    </row>
    <row r="9" spans="1:28" ht="23.45" customHeight="1">
      <c r="A9" s="11">
        <v>5</v>
      </c>
      <c r="B9" s="11" t="s">
        <v>18</v>
      </c>
      <c r="C9" s="1" t="s">
        <v>21</v>
      </c>
      <c r="D9" s="1" t="s">
        <v>36</v>
      </c>
      <c r="E9" s="11" t="s">
        <v>28</v>
      </c>
      <c r="F9" s="11" t="s">
        <v>30</v>
      </c>
      <c r="G9" s="11">
        <v>18239979719</v>
      </c>
      <c r="H9" s="11" t="s">
        <v>32</v>
      </c>
      <c r="I9" s="1">
        <v>375</v>
      </c>
      <c r="J9" s="1">
        <v>10416</v>
      </c>
      <c r="K9" s="1">
        <v>1</v>
      </c>
      <c r="L9" s="1">
        <v>1</v>
      </c>
      <c r="M9" s="1">
        <v>1</v>
      </c>
      <c r="N9" s="1">
        <v>164.12</v>
      </c>
      <c r="O9" s="2">
        <v>50</v>
      </c>
      <c r="P9" s="11">
        <f t="shared" si="0"/>
        <v>114.12</v>
      </c>
      <c r="Q9" s="1">
        <v>375</v>
      </c>
      <c r="R9" s="3">
        <v>10416</v>
      </c>
      <c r="S9" s="1">
        <v>1</v>
      </c>
      <c r="T9" s="1"/>
      <c r="U9" s="1">
        <v>1</v>
      </c>
      <c r="V9" s="3">
        <v>72.12</v>
      </c>
      <c r="W9" s="2">
        <v>15</v>
      </c>
      <c r="X9" s="14">
        <f t="shared" si="1"/>
        <v>57.120000000000005</v>
      </c>
      <c r="Y9" s="15" t="s">
        <v>131</v>
      </c>
    </row>
    <row r="10" spans="1:28" ht="23.45" customHeight="1">
      <c r="A10" s="11">
        <v>6</v>
      </c>
      <c r="B10" s="11" t="s">
        <v>18</v>
      </c>
      <c r="C10" s="1" t="s">
        <v>22</v>
      </c>
      <c r="D10" s="1" t="s">
        <v>37</v>
      </c>
      <c r="E10" s="11" t="s">
        <v>29</v>
      </c>
      <c r="F10" s="11" t="s">
        <v>30</v>
      </c>
      <c r="G10" s="11">
        <v>18239979719</v>
      </c>
      <c r="H10" s="11" t="s">
        <v>32</v>
      </c>
      <c r="I10" s="1">
        <v>375</v>
      </c>
      <c r="J10" s="1">
        <v>8160</v>
      </c>
      <c r="K10" s="1">
        <v>1</v>
      </c>
      <c r="L10" s="1">
        <v>1</v>
      </c>
      <c r="M10" s="1">
        <v>1</v>
      </c>
      <c r="N10" s="1">
        <v>163.9</v>
      </c>
      <c r="O10" s="2">
        <v>50</v>
      </c>
      <c r="P10" s="11">
        <f t="shared" si="0"/>
        <v>113.9</v>
      </c>
      <c r="Q10" s="1">
        <v>375</v>
      </c>
      <c r="R10" s="3">
        <v>8160</v>
      </c>
      <c r="S10" s="1">
        <v>1</v>
      </c>
      <c r="T10" s="1"/>
      <c r="U10" s="1">
        <v>1</v>
      </c>
      <c r="V10" s="3">
        <v>71.900000000000006</v>
      </c>
      <c r="W10" s="2">
        <v>15</v>
      </c>
      <c r="X10" s="14">
        <f t="shared" si="1"/>
        <v>56.900000000000006</v>
      </c>
      <c r="Y10" s="15" t="s">
        <v>131</v>
      </c>
    </row>
    <row r="11" spans="1:28" ht="21.6" customHeight="1">
      <c r="A11" s="11">
        <v>10</v>
      </c>
      <c r="B11" s="11" t="s">
        <v>18</v>
      </c>
      <c r="C11" s="7" t="s">
        <v>111</v>
      </c>
      <c r="D11" s="7" t="s">
        <v>105</v>
      </c>
      <c r="E11" s="16" t="s">
        <v>101</v>
      </c>
      <c r="F11" s="7" t="s">
        <v>96</v>
      </c>
      <c r="G11" s="11"/>
      <c r="H11" s="7" t="s">
        <v>93</v>
      </c>
      <c r="I11" s="7">
        <v>10</v>
      </c>
      <c r="J11" s="7">
        <v>5</v>
      </c>
      <c r="K11" s="11"/>
      <c r="L11" s="11"/>
      <c r="M11" s="11"/>
      <c r="N11" s="7">
        <v>0.47499999999999998</v>
      </c>
      <c r="O11" s="7">
        <v>0.32500000000000001</v>
      </c>
      <c r="P11" s="11">
        <f>N11-O11</f>
        <v>0.14999999999999997</v>
      </c>
      <c r="Q11" s="7">
        <v>10</v>
      </c>
      <c r="R11" s="7">
        <v>5</v>
      </c>
      <c r="S11" s="7">
        <v>1</v>
      </c>
      <c r="T11" s="11"/>
      <c r="U11" s="11"/>
      <c r="V11" s="7">
        <v>2.0750000000000002</v>
      </c>
      <c r="W11" s="7">
        <v>1.325</v>
      </c>
      <c r="X11" s="11">
        <f>V11-W11</f>
        <v>0.75000000000000022</v>
      </c>
      <c r="Y11" s="11" t="s">
        <v>97</v>
      </c>
    </row>
    <row r="12" spans="1:28" ht="21.6" customHeight="1">
      <c r="A12" s="11">
        <v>7</v>
      </c>
      <c r="B12" s="11" t="s">
        <v>18</v>
      </c>
      <c r="C12" s="7" t="s">
        <v>106</v>
      </c>
      <c r="D12" s="7" t="s">
        <v>102</v>
      </c>
      <c r="E12" s="16" t="s">
        <v>99</v>
      </c>
      <c r="F12" s="7" t="s">
        <v>92</v>
      </c>
      <c r="G12" s="7"/>
      <c r="H12" s="7" t="s">
        <v>98</v>
      </c>
      <c r="I12" s="7">
        <v>50</v>
      </c>
      <c r="J12" s="7">
        <v>5</v>
      </c>
      <c r="K12" s="7">
        <v>1</v>
      </c>
      <c r="L12" s="11"/>
      <c r="M12" s="11"/>
      <c r="N12" s="7">
        <v>3.4750000000000001</v>
      </c>
      <c r="O12" s="7">
        <v>2.3250000000000002</v>
      </c>
      <c r="P12" s="11">
        <f>N12-O12</f>
        <v>1.1499999999999999</v>
      </c>
      <c r="Q12" s="11">
        <v>50</v>
      </c>
      <c r="R12" s="17">
        <v>5</v>
      </c>
      <c r="S12" s="18"/>
      <c r="T12" s="7"/>
      <c r="U12" s="11"/>
      <c r="V12" s="11">
        <v>1.875</v>
      </c>
      <c r="W12" s="11">
        <v>1.325</v>
      </c>
      <c r="X12" s="11">
        <f>V12-W12</f>
        <v>0.55000000000000004</v>
      </c>
      <c r="Y12" s="15" t="s">
        <v>132</v>
      </c>
    </row>
    <row r="13" spans="1:28" ht="21.6" customHeight="1">
      <c r="A13" s="11">
        <v>8</v>
      </c>
      <c r="B13" s="11" t="s">
        <v>18</v>
      </c>
      <c r="C13" s="7" t="s">
        <v>107</v>
      </c>
      <c r="D13" s="7" t="s">
        <v>103</v>
      </c>
      <c r="E13" s="16" t="s">
        <v>100</v>
      </c>
      <c r="F13" s="7" t="s">
        <v>94</v>
      </c>
      <c r="G13" s="11"/>
      <c r="H13" s="7" t="s">
        <v>98</v>
      </c>
      <c r="I13" s="7">
        <v>20</v>
      </c>
      <c r="J13" s="7">
        <v>15</v>
      </c>
      <c r="K13" s="7">
        <v>1</v>
      </c>
      <c r="L13" s="11"/>
      <c r="M13" s="11"/>
      <c r="N13" s="7">
        <v>2.6749999999999998</v>
      </c>
      <c r="O13" s="7">
        <v>1.7250000000000001</v>
      </c>
      <c r="P13" s="11">
        <f t="shared" ref="P13:P14" si="2">N13-O13</f>
        <v>0.94999999999999973</v>
      </c>
      <c r="Q13" s="7">
        <v>20</v>
      </c>
      <c r="R13" s="7">
        <v>15</v>
      </c>
      <c r="S13" s="11"/>
      <c r="T13" s="11"/>
      <c r="U13" s="11"/>
      <c r="V13" s="11">
        <v>1.075</v>
      </c>
      <c r="W13" s="11">
        <v>0.72499999999999998</v>
      </c>
      <c r="X13" s="11">
        <f t="shared" ref="X13:X14" si="3">V13-W13</f>
        <v>0.35</v>
      </c>
      <c r="Y13" s="15" t="s">
        <v>132</v>
      </c>
    </row>
    <row r="14" spans="1:28" ht="21.6" customHeight="1">
      <c r="A14" s="11">
        <v>9</v>
      </c>
      <c r="B14" s="11" t="s">
        <v>18</v>
      </c>
      <c r="C14" s="7" t="s">
        <v>107</v>
      </c>
      <c r="D14" s="7" t="s">
        <v>104</v>
      </c>
      <c r="E14" s="16" t="s">
        <v>100</v>
      </c>
      <c r="F14" s="7" t="s">
        <v>95</v>
      </c>
      <c r="G14" s="11"/>
      <c r="H14" s="7" t="s">
        <v>98</v>
      </c>
      <c r="I14" s="7">
        <v>20</v>
      </c>
      <c r="J14" s="7">
        <v>15</v>
      </c>
      <c r="K14" s="7">
        <v>1</v>
      </c>
      <c r="L14" s="11"/>
      <c r="M14" s="11"/>
      <c r="N14" s="7">
        <v>2.6749999999999998</v>
      </c>
      <c r="O14" s="7">
        <v>1.7250000000000001</v>
      </c>
      <c r="P14" s="11">
        <f t="shared" si="2"/>
        <v>0.94999999999999973</v>
      </c>
      <c r="Q14" s="7">
        <v>20</v>
      </c>
      <c r="R14" s="7">
        <v>15</v>
      </c>
      <c r="S14" s="11"/>
      <c r="T14" s="11"/>
      <c r="U14" s="11"/>
      <c r="V14" s="11">
        <v>1.075</v>
      </c>
      <c r="W14" s="11">
        <v>0.72499999999999998</v>
      </c>
      <c r="X14" s="11">
        <f t="shared" si="3"/>
        <v>0.35</v>
      </c>
      <c r="Y14" s="15" t="s">
        <v>132</v>
      </c>
    </row>
    <row r="15" spans="1:28" ht="54">
      <c r="A15" s="11">
        <v>11</v>
      </c>
      <c r="B15" s="11" t="s">
        <v>18</v>
      </c>
      <c r="C15" s="7" t="s">
        <v>107</v>
      </c>
      <c r="D15" s="7" t="s">
        <v>122</v>
      </c>
      <c r="E15" s="16" t="s">
        <v>120</v>
      </c>
      <c r="F15" s="7" t="s">
        <v>118</v>
      </c>
      <c r="G15" s="11"/>
      <c r="H15" s="7" t="s">
        <v>31</v>
      </c>
      <c r="I15" s="7">
        <v>40</v>
      </c>
      <c r="J15" s="7">
        <v>120</v>
      </c>
      <c r="K15" s="7">
        <v>1</v>
      </c>
      <c r="L15" s="17"/>
      <c r="M15" s="18"/>
      <c r="N15" s="7">
        <v>7</v>
      </c>
      <c r="O15" s="7">
        <v>4.8</v>
      </c>
      <c r="P15" s="11">
        <f>N15-O15</f>
        <v>2.2000000000000002</v>
      </c>
      <c r="Q15" s="7">
        <v>40</v>
      </c>
      <c r="R15" s="7">
        <v>120</v>
      </c>
      <c r="S15" s="7"/>
      <c r="T15" s="11"/>
      <c r="U15" s="11"/>
      <c r="V15" s="7">
        <v>4.4000000000000004</v>
      </c>
      <c r="W15" s="7">
        <v>2.8</v>
      </c>
      <c r="X15" s="11">
        <f>V15-W15</f>
        <v>1.6000000000000005</v>
      </c>
      <c r="Y15" s="15" t="s">
        <v>124</v>
      </c>
    </row>
    <row r="16" spans="1:28" ht="27">
      <c r="A16" s="11">
        <v>12</v>
      </c>
      <c r="B16" s="11" t="s">
        <v>18</v>
      </c>
      <c r="C16" s="7" t="s">
        <v>108</v>
      </c>
      <c r="D16" s="7" t="s">
        <v>123</v>
      </c>
      <c r="E16" s="16" t="s">
        <v>121</v>
      </c>
      <c r="F16" s="7" t="s">
        <v>119</v>
      </c>
      <c r="G16" s="11"/>
      <c r="H16" s="7" t="s">
        <v>93</v>
      </c>
      <c r="I16" s="7">
        <v>20</v>
      </c>
      <c r="J16" s="7">
        <v>15</v>
      </c>
      <c r="K16" s="7">
        <v>1</v>
      </c>
      <c r="L16" s="17"/>
      <c r="M16" s="18"/>
      <c r="N16" s="7">
        <v>2.6749999999999998</v>
      </c>
      <c r="O16" s="7">
        <v>1.7250000000000001</v>
      </c>
      <c r="P16" s="11">
        <f>N16-O16</f>
        <v>0.94999999999999973</v>
      </c>
      <c r="Q16" s="7">
        <v>20</v>
      </c>
      <c r="R16" s="7">
        <v>15</v>
      </c>
      <c r="S16" s="7"/>
      <c r="T16" s="11"/>
      <c r="U16" s="11"/>
      <c r="V16" s="7">
        <v>1.075</v>
      </c>
      <c r="W16" s="7">
        <v>0.72499999999999998</v>
      </c>
      <c r="X16" s="11">
        <f>V16-W16</f>
        <v>0.35</v>
      </c>
      <c r="Y16" s="15" t="s">
        <v>133</v>
      </c>
    </row>
    <row r="17" spans="1:25" ht="27" customHeight="1">
      <c r="A17" s="13">
        <v>13</v>
      </c>
      <c r="B17" s="11" t="s">
        <v>127</v>
      </c>
      <c r="C17" s="7"/>
      <c r="D17" s="11" t="s">
        <v>128</v>
      </c>
      <c r="E17" s="16"/>
      <c r="F17" s="7"/>
      <c r="G17" s="25" t="s">
        <v>135</v>
      </c>
      <c r="H17" s="7"/>
      <c r="I17" s="7"/>
      <c r="J17" s="7"/>
      <c r="K17" s="7"/>
      <c r="L17" s="11"/>
      <c r="M17" s="11">
        <v>195</v>
      </c>
      <c r="N17" s="7">
        <v>156</v>
      </c>
      <c r="O17" s="7">
        <v>156</v>
      </c>
      <c r="P17" s="11">
        <f>N17-O17</f>
        <v>0</v>
      </c>
      <c r="Q17" s="17"/>
      <c r="R17" s="18"/>
      <c r="S17" s="18"/>
      <c r="T17" s="11"/>
      <c r="U17" s="11">
        <v>195</v>
      </c>
      <c r="V17" s="7">
        <v>135.33000000000001</v>
      </c>
      <c r="W17" s="11">
        <v>135.33000000000001</v>
      </c>
      <c r="X17" s="7">
        <v>0</v>
      </c>
      <c r="Y17" s="15" t="s">
        <v>129</v>
      </c>
    </row>
    <row r="18" spans="1:25" ht="15.75">
      <c r="A18" s="13">
        <v>14</v>
      </c>
      <c r="B18" s="11" t="s">
        <v>18</v>
      </c>
      <c r="C18" s="5" t="s">
        <v>106</v>
      </c>
      <c r="D18" s="11" t="s">
        <v>74</v>
      </c>
      <c r="E18" s="16" t="s">
        <v>57</v>
      </c>
      <c r="F18" s="6" t="s">
        <v>39</v>
      </c>
      <c r="G18" s="11"/>
      <c r="H18" s="6" t="s">
        <v>93</v>
      </c>
      <c r="I18" s="6">
        <v>10</v>
      </c>
      <c r="J18" s="6">
        <v>5</v>
      </c>
      <c r="K18" s="6"/>
      <c r="L18" s="11"/>
      <c r="M18" s="11"/>
      <c r="N18" s="6">
        <v>0.47499999999999998</v>
      </c>
      <c r="O18" s="6">
        <v>0.32500000000000001</v>
      </c>
      <c r="P18" s="11">
        <f>N18-O18</f>
        <v>0.14999999999999997</v>
      </c>
      <c r="Q18" s="19"/>
      <c r="R18" s="20"/>
      <c r="S18" s="19"/>
      <c r="T18" s="11"/>
      <c r="U18" s="11"/>
      <c r="V18" s="6">
        <v>0</v>
      </c>
      <c r="W18" s="11">
        <v>0</v>
      </c>
      <c r="X18" s="6">
        <v>0</v>
      </c>
      <c r="Y18" s="15" t="s">
        <v>130</v>
      </c>
    </row>
    <row r="19" spans="1:25" ht="27">
      <c r="A19" s="13">
        <v>15</v>
      </c>
      <c r="B19" s="11" t="s">
        <v>18</v>
      </c>
      <c r="C19" s="7" t="s">
        <v>106</v>
      </c>
      <c r="D19" s="7" t="s">
        <v>91</v>
      </c>
      <c r="E19" s="16" t="s">
        <v>66</v>
      </c>
      <c r="F19" s="7" t="s">
        <v>40</v>
      </c>
      <c r="G19" s="7"/>
      <c r="H19" s="7" t="s">
        <v>93</v>
      </c>
      <c r="I19" s="7">
        <v>40</v>
      </c>
      <c r="J19" s="7">
        <v>20</v>
      </c>
      <c r="K19" s="7">
        <v>1</v>
      </c>
      <c r="L19" s="11"/>
      <c r="M19" s="11"/>
      <c r="N19" s="7">
        <v>3.5</v>
      </c>
      <c r="O19" s="7">
        <v>2.2999999999999998</v>
      </c>
      <c r="P19" s="11">
        <f t="shared" ref="P19:P35" si="4">N19-O19</f>
        <v>1.2000000000000002</v>
      </c>
      <c r="Q19" s="18">
        <v>40</v>
      </c>
      <c r="R19" s="17">
        <v>20</v>
      </c>
      <c r="S19" s="18"/>
      <c r="T19" s="11"/>
      <c r="U19" s="11"/>
      <c r="V19" s="7">
        <v>3.5</v>
      </c>
      <c r="W19" s="11">
        <v>0</v>
      </c>
      <c r="X19" s="7">
        <v>3.5</v>
      </c>
      <c r="Y19" s="15" t="s">
        <v>117</v>
      </c>
    </row>
    <row r="20" spans="1:25" ht="27">
      <c r="A20" s="13">
        <v>16</v>
      </c>
      <c r="B20" s="11" t="s">
        <v>18</v>
      </c>
      <c r="C20" s="7" t="s">
        <v>106</v>
      </c>
      <c r="D20" s="11" t="s">
        <v>75</v>
      </c>
      <c r="E20" s="16" t="s">
        <v>58</v>
      </c>
      <c r="F20" s="6" t="s">
        <v>41</v>
      </c>
      <c r="G20" s="11"/>
      <c r="H20" s="6" t="s">
        <v>112</v>
      </c>
      <c r="I20" s="6">
        <v>10</v>
      </c>
      <c r="J20" s="6"/>
      <c r="K20" s="6"/>
      <c r="L20" s="11"/>
      <c r="M20" s="11"/>
      <c r="N20" s="6">
        <v>0.35</v>
      </c>
      <c r="O20" s="6">
        <v>0.25</v>
      </c>
      <c r="P20" s="11">
        <f t="shared" si="4"/>
        <v>9.9999999999999978E-2</v>
      </c>
      <c r="Q20" s="19">
        <v>10</v>
      </c>
      <c r="R20" s="20"/>
      <c r="S20" s="19"/>
      <c r="T20" s="11"/>
      <c r="U20" s="11"/>
      <c r="V20" s="6">
        <v>0.35</v>
      </c>
      <c r="W20" s="11">
        <v>0</v>
      </c>
      <c r="X20" s="6">
        <v>0.35</v>
      </c>
      <c r="Y20" s="15" t="s">
        <v>117</v>
      </c>
    </row>
    <row r="21" spans="1:25" ht="27">
      <c r="A21" s="13">
        <v>17</v>
      </c>
      <c r="B21" s="11" t="s">
        <v>18</v>
      </c>
      <c r="C21" s="7" t="s">
        <v>106</v>
      </c>
      <c r="D21" s="11" t="s">
        <v>76</v>
      </c>
      <c r="E21" s="16" t="s">
        <v>59</v>
      </c>
      <c r="F21" s="8" t="s">
        <v>42</v>
      </c>
      <c r="G21" s="11"/>
      <c r="H21" s="8" t="s">
        <v>93</v>
      </c>
      <c r="I21" s="8">
        <v>60</v>
      </c>
      <c r="J21" s="8">
        <v>20</v>
      </c>
      <c r="K21" s="8">
        <v>1</v>
      </c>
      <c r="L21" s="11"/>
      <c r="M21" s="11"/>
      <c r="N21" s="8">
        <v>4.2</v>
      </c>
      <c r="O21" s="8">
        <v>2.8</v>
      </c>
      <c r="P21" s="11">
        <f t="shared" si="4"/>
        <v>1.4000000000000004</v>
      </c>
      <c r="Q21" s="21">
        <v>60</v>
      </c>
      <c r="R21" s="22">
        <v>20</v>
      </c>
      <c r="S21" s="21"/>
      <c r="T21" s="11"/>
      <c r="U21" s="11"/>
      <c r="V21" s="8">
        <v>4.2</v>
      </c>
      <c r="W21" s="11">
        <v>0</v>
      </c>
      <c r="X21" s="8">
        <v>4.2</v>
      </c>
      <c r="Y21" s="15" t="s">
        <v>117</v>
      </c>
    </row>
    <row r="22" spans="1:25" ht="27">
      <c r="A22" s="13">
        <v>18</v>
      </c>
      <c r="B22" s="11" t="s">
        <v>18</v>
      </c>
      <c r="C22" s="7" t="s">
        <v>106</v>
      </c>
      <c r="D22" s="11" t="s">
        <v>77</v>
      </c>
      <c r="E22" s="16" t="s">
        <v>60</v>
      </c>
      <c r="F22" s="8" t="s">
        <v>43</v>
      </c>
      <c r="G22" s="11"/>
      <c r="H22" s="8" t="s">
        <v>31</v>
      </c>
      <c r="I22" s="8">
        <v>11</v>
      </c>
      <c r="J22" s="8">
        <v>33</v>
      </c>
      <c r="K22" s="8"/>
      <c r="L22" s="11"/>
      <c r="M22" s="11"/>
      <c r="N22" s="8">
        <v>1.21</v>
      </c>
      <c r="O22" s="8">
        <v>0.77</v>
      </c>
      <c r="P22" s="11">
        <f t="shared" si="4"/>
        <v>0.43999999999999995</v>
      </c>
      <c r="Q22" s="21">
        <v>11</v>
      </c>
      <c r="R22" s="22">
        <v>33</v>
      </c>
      <c r="S22" s="21"/>
      <c r="T22" s="11"/>
      <c r="U22" s="11"/>
      <c r="V22" s="8">
        <v>1.21</v>
      </c>
      <c r="W22" s="11">
        <v>0</v>
      </c>
      <c r="X22" s="8">
        <v>1.21</v>
      </c>
      <c r="Y22" s="15" t="s">
        <v>117</v>
      </c>
    </row>
    <row r="23" spans="1:25" ht="27">
      <c r="A23" s="13">
        <v>19</v>
      </c>
      <c r="B23" s="11" t="s">
        <v>18</v>
      </c>
      <c r="C23" s="8" t="s">
        <v>22</v>
      </c>
      <c r="D23" s="11" t="s">
        <v>82</v>
      </c>
      <c r="E23" s="16" t="s">
        <v>69</v>
      </c>
      <c r="F23" s="8" t="s">
        <v>48</v>
      </c>
      <c r="G23" s="11"/>
      <c r="H23" s="8" t="s">
        <v>93</v>
      </c>
      <c r="I23" s="8">
        <v>10</v>
      </c>
      <c r="J23" s="8">
        <v>5</v>
      </c>
      <c r="K23" s="8"/>
      <c r="L23" s="11"/>
      <c r="M23" s="11"/>
      <c r="N23" s="8">
        <v>0.47499999999999998</v>
      </c>
      <c r="O23" s="8">
        <v>0.32500000000000001</v>
      </c>
      <c r="P23" s="11">
        <f t="shared" si="4"/>
        <v>0.14999999999999997</v>
      </c>
      <c r="Q23" s="21">
        <v>10</v>
      </c>
      <c r="R23" s="22">
        <v>5</v>
      </c>
      <c r="S23" s="21"/>
      <c r="T23" s="11"/>
      <c r="U23" s="11"/>
      <c r="V23" s="8">
        <v>0.47499999999999998</v>
      </c>
      <c r="W23" s="11">
        <v>0</v>
      </c>
      <c r="X23" s="8">
        <v>0.47499999999999998</v>
      </c>
      <c r="Y23" s="15" t="s">
        <v>117</v>
      </c>
    </row>
    <row r="24" spans="1:25" ht="27">
      <c r="A24" s="13">
        <v>20</v>
      </c>
      <c r="B24" s="11" t="s">
        <v>18</v>
      </c>
      <c r="C24" s="8" t="s">
        <v>22</v>
      </c>
      <c r="D24" s="11" t="s">
        <v>83</v>
      </c>
      <c r="E24" s="16" t="s">
        <v>70</v>
      </c>
      <c r="F24" s="8" t="s">
        <v>49</v>
      </c>
      <c r="G24" s="11"/>
      <c r="H24" s="8" t="s">
        <v>31</v>
      </c>
      <c r="I24" s="8">
        <v>40</v>
      </c>
      <c r="J24" s="8">
        <v>120</v>
      </c>
      <c r="K24" s="8">
        <v>1</v>
      </c>
      <c r="L24" s="11"/>
      <c r="M24" s="11"/>
      <c r="N24" s="8">
        <v>7</v>
      </c>
      <c r="O24" s="8">
        <v>4.8</v>
      </c>
      <c r="P24" s="11">
        <f t="shared" si="4"/>
        <v>2.2000000000000002</v>
      </c>
      <c r="Q24" s="21">
        <v>40</v>
      </c>
      <c r="R24" s="22">
        <v>120</v>
      </c>
      <c r="S24" s="21"/>
      <c r="T24" s="11"/>
      <c r="U24" s="11"/>
      <c r="V24" s="8">
        <v>7</v>
      </c>
      <c r="W24" s="11">
        <v>0</v>
      </c>
      <c r="X24" s="8">
        <v>7</v>
      </c>
      <c r="Y24" s="15" t="s">
        <v>117</v>
      </c>
    </row>
    <row r="25" spans="1:25" ht="27">
      <c r="A25" s="13">
        <v>21</v>
      </c>
      <c r="B25" s="11" t="s">
        <v>18</v>
      </c>
      <c r="C25" s="6" t="s">
        <v>108</v>
      </c>
      <c r="D25" s="11" t="s">
        <v>84</v>
      </c>
      <c r="E25" s="16" t="s">
        <v>72</v>
      </c>
      <c r="F25" s="6" t="s">
        <v>50</v>
      </c>
      <c r="G25" s="11"/>
      <c r="H25" s="6" t="s">
        <v>93</v>
      </c>
      <c r="I25" s="6">
        <v>16</v>
      </c>
      <c r="J25" s="6">
        <v>10</v>
      </c>
      <c r="K25" s="6"/>
      <c r="L25" s="11"/>
      <c r="M25" s="11"/>
      <c r="N25" s="6">
        <v>0.81</v>
      </c>
      <c r="O25" s="6">
        <v>0.55000000000000004</v>
      </c>
      <c r="P25" s="11">
        <f t="shared" si="4"/>
        <v>0.26</v>
      </c>
      <c r="Q25" s="19">
        <v>16</v>
      </c>
      <c r="R25" s="20">
        <v>10</v>
      </c>
      <c r="S25" s="19"/>
      <c r="T25" s="11"/>
      <c r="U25" s="11"/>
      <c r="V25" s="6">
        <v>0.81</v>
      </c>
      <c r="W25" s="11">
        <v>0</v>
      </c>
      <c r="X25" s="6">
        <v>0.81</v>
      </c>
      <c r="Y25" s="15" t="s">
        <v>117</v>
      </c>
    </row>
    <row r="26" spans="1:25" ht="27">
      <c r="A26" s="13">
        <v>22</v>
      </c>
      <c r="B26" s="11" t="s">
        <v>18</v>
      </c>
      <c r="C26" s="7" t="s">
        <v>21</v>
      </c>
      <c r="D26" s="11" t="s">
        <v>85</v>
      </c>
      <c r="E26" s="16" t="s">
        <v>71</v>
      </c>
      <c r="F26" s="7" t="s">
        <v>51</v>
      </c>
      <c r="G26" s="11"/>
      <c r="H26" s="7" t="s">
        <v>31</v>
      </c>
      <c r="I26" s="7">
        <v>20</v>
      </c>
      <c r="J26" s="7">
        <v>60</v>
      </c>
      <c r="K26" s="7"/>
      <c r="L26" s="11"/>
      <c r="M26" s="11"/>
      <c r="N26" s="7">
        <v>2.2000000000000002</v>
      </c>
      <c r="O26" s="7">
        <v>1.4</v>
      </c>
      <c r="P26" s="11">
        <f t="shared" si="4"/>
        <v>0.80000000000000027</v>
      </c>
      <c r="Q26" s="18">
        <v>20</v>
      </c>
      <c r="R26" s="17">
        <v>60</v>
      </c>
      <c r="S26" s="18"/>
      <c r="T26" s="11"/>
      <c r="U26" s="11"/>
      <c r="V26" s="7">
        <v>2.2000000000000002</v>
      </c>
      <c r="W26" s="11">
        <v>0</v>
      </c>
      <c r="X26" s="7">
        <v>2.2000000000000002</v>
      </c>
      <c r="Y26" s="15" t="s">
        <v>117</v>
      </c>
    </row>
    <row r="27" spans="1:25" ht="27">
      <c r="A27" s="13">
        <v>23</v>
      </c>
      <c r="B27" s="11" t="s">
        <v>18</v>
      </c>
      <c r="C27" s="7" t="s">
        <v>109</v>
      </c>
      <c r="D27" s="11" t="s">
        <v>86</v>
      </c>
      <c r="E27" s="16" t="s">
        <v>63</v>
      </c>
      <c r="F27" s="7" t="s">
        <v>52</v>
      </c>
      <c r="G27" s="11"/>
      <c r="H27" s="7" t="s">
        <v>112</v>
      </c>
      <c r="I27" s="7">
        <v>10</v>
      </c>
      <c r="J27" s="7"/>
      <c r="K27" s="7"/>
      <c r="L27" s="11"/>
      <c r="M27" s="11"/>
      <c r="N27" s="7">
        <v>0.35</v>
      </c>
      <c r="O27" s="7">
        <v>0.25</v>
      </c>
      <c r="P27" s="11">
        <f t="shared" si="4"/>
        <v>9.9999999999999978E-2</v>
      </c>
      <c r="Q27" s="18">
        <v>10</v>
      </c>
      <c r="R27" s="17"/>
      <c r="S27" s="18"/>
      <c r="T27" s="11"/>
      <c r="U27" s="11"/>
      <c r="V27" s="7">
        <v>0.35</v>
      </c>
      <c r="W27" s="11">
        <v>0</v>
      </c>
      <c r="X27" s="7">
        <v>0.35</v>
      </c>
      <c r="Y27" s="15" t="s">
        <v>117</v>
      </c>
    </row>
    <row r="28" spans="1:25" ht="27">
      <c r="A28" s="13">
        <v>24</v>
      </c>
      <c r="B28" s="11" t="s">
        <v>18</v>
      </c>
      <c r="C28" s="7" t="s">
        <v>107</v>
      </c>
      <c r="D28" s="11" t="s">
        <v>78</v>
      </c>
      <c r="E28" s="16" t="s">
        <v>67</v>
      </c>
      <c r="F28" s="7" t="s">
        <v>44</v>
      </c>
      <c r="G28" s="11"/>
      <c r="H28" s="7" t="s">
        <v>93</v>
      </c>
      <c r="I28" s="7"/>
      <c r="J28" s="7"/>
      <c r="K28" s="7">
        <v>1</v>
      </c>
      <c r="L28" s="11"/>
      <c r="M28" s="11"/>
      <c r="N28" s="7">
        <v>1.6</v>
      </c>
      <c r="O28" s="7">
        <v>1</v>
      </c>
      <c r="P28" s="11">
        <f t="shared" si="4"/>
        <v>0.60000000000000009</v>
      </c>
      <c r="Q28" s="18"/>
      <c r="R28" s="17"/>
      <c r="S28" s="18">
        <v>1</v>
      </c>
      <c r="T28" s="11"/>
      <c r="U28" s="11"/>
      <c r="V28" s="7">
        <v>1.6</v>
      </c>
      <c r="W28" s="11">
        <v>0</v>
      </c>
      <c r="X28" s="7">
        <v>1.6</v>
      </c>
      <c r="Y28" s="15" t="s">
        <v>117</v>
      </c>
    </row>
    <row r="29" spans="1:25" ht="27">
      <c r="A29" s="13">
        <v>25</v>
      </c>
      <c r="B29" s="11" t="s">
        <v>18</v>
      </c>
      <c r="C29" s="7" t="s">
        <v>107</v>
      </c>
      <c r="D29" s="11" t="s">
        <v>79</v>
      </c>
      <c r="E29" s="16" t="s">
        <v>61</v>
      </c>
      <c r="F29" s="7" t="s">
        <v>45</v>
      </c>
      <c r="G29" s="11"/>
      <c r="H29" s="7" t="s">
        <v>113</v>
      </c>
      <c r="I29" s="7">
        <v>200</v>
      </c>
      <c r="J29" s="7">
        <v>100</v>
      </c>
      <c r="K29" s="7"/>
      <c r="L29" s="11"/>
      <c r="M29" s="11"/>
      <c r="N29" s="7">
        <v>9.5</v>
      </c>
      <c r="O29" s="7">
        <v>6.5</v>
      </c>
      <c r="P29" s="11">
        <f t="shared" si="4"/>
        <v>3</v>
      </c>
      <c r="Q29" s="18">
        <v>100</v>
      </c>
      <c r="R29" s="17">
        <v>50</v>
      </c>
      <c r="S29" s="18"/>
      <c r="T29" s="11"/>
      <c r="U29" s="11"/>
      <c r="V29" s="7">
        <v>9.5</v>
      </c>
      <c r="W29" s="11">
        <v>0</v>
      </c>
      <c r="X29" s="7">
        <v>9.5</v>
      </c>
      <c r="Y29" s="15" t="s">
        <v>117</v>
      </c>
    </row>
    <row r="30" spans="1:25" ht="27">
      <c r="A30" s="13">
        <v>26</v>
      </c>
      <c r="B30" s="11" t="s">
        <v>18</v>
      </c>
      <c r="C30" s="7" t="s">
        <v>107</v>
      </c>
      <c r="D30" s="11" t="s">
        <v>80</v>
      </c>
      <c r="E30" s="16" t="s">
        <v>62</v>
      </c>
      <c r="F30" s="7" t="s">
        <v>46</v>
      </c>
      <c r="G30" s="11"/>
      <c r="H30" s="7" t="s">
        <v>93</v>
      </c>
      <c r="I30" s="7">
        <v>40</v>
      </c>
      <c r="J30" s="7">
        <v>20</v>
      </c>
      <c r="K30" s="7">
        <v>1</v>
      </c>
      <c r="L30" s="11"/>
      <c r="M30" s="11"/>
      <c r="N30" s="7">
        <v>3.5</v>
      </c>
      <c r="O30" s="7">
        <v>2.2999999999999998</v>
      </c>
      <c r="P30" s="11">
        <f t="shared" si="4"/>
        <v>1.2000000000000002</v>
      </c>
      <c r="Q30" s="18">
        <v>40</v>
      </c>
      <c r="R30" s="17">
        <v>20</v>
      </c>
      <c r="S30" s="18"/>
      <c r="T30" s="11"/>
      <c r="U30" s="11"/>
      <c r="V30" s="7">
        <v>3.5</v>
      </c>
      <c r="W30" s="11">
        <v>0</v>
      </c>
      <c r="X30" s="7">
        <v>3.5</v>
      </c>
      <c r="Y30" s="15" t="s">
        <v>117</v>
      </c>
    </row>
    <row r="31" spans="1:25" ht="27">
      <c r="A31" s="13">
        <v>27</v>
      </c>
      <c r="B31" s="11" t="s">
        <v>18</v>
      </c>
      <c r="C31" s="7" t="s">
        <v>107</v>
      </c>
      <c r="D31" s="11" t="s">
        <v>81</v>
      </c>
      <c r="E31" s="16" t="s">
        <v>68</v>
      </c>
      <c r="F31" s="7" t="s">
        <v>47</v>
      </c>
      <c r="G31" s="11"/>
      <c r="H31" s="7" t="s">
        <v>31</v>
      </c>
      <c r="I31" s="7">
        <v>24</v>
      </c>
      <c r="J31" s="7">
        <v>72</v>
      </c>
      <c r="K31" s="7"/>
      <c r="L31" s="11"/>
      <c r="M31" s="11"/>
      <c r="N31" s="7">
        <v>2.64</v>
      </c>
      <c r="O31" s="7">
        <v>1.68</v>
      </c>
      <c r="P31" s="11">
        <f t="shared" si="4"/>
        <v>0.96000000000000019</v>
      </c>
      <c r="Q31" s="18">
        <v>24</v>
      </c>
      <c r="R31" s="17"/>
      <c r="S31" s="18"/>
      <c r="T31" s="11"/>
      <c r="U31" s="11"/>
      <c r="V31" s="7">
        <v>2.64</v>
      </c>
      <c r="W31" s="11">
        <v>0</v>
      </c>
      <c r="X31" s="7">
        <v>2.64</v>
      </c>
      <c r="Y31" s="15" t="s">
        <v>117</v>
      </c>
    </row>
    <row r="32" spans="1:25" ht="27">
      <c r="A32" s="13">
        <v>28</v>
      </c>
      <c r="B32" s="11" t="s">
        <v>18</v>
      </c>
      <c r="C32" s="7" t="s">
        <v>110</v>
      </c>
      <c r="D32" s="11" t="s">
        <v>87</v>
      </c>
      <c r="E32" s="16" t="s">
        <v>73</v>
      </c>
      <c r="F32" s="7" t="s">
        <v>53</v>
      </c>
      <c r="G32" s="11"/>
      <c r="H32" s="7" t="s">
        <v>114</v>
      </c>
      <c r="I32" s="7"/>
      <c r="J32" s="7">
        <v>150</v>
      </c>
      <c r="K32" s="7"/>
      <c r="L32" s="11"/>
      <c r="M32" s="11"/>
      <c r="N32" s="7">
        <v>2.625</v>
      </c>
      <c r="O32" s="7">
        <v>2.25</v>
      </c>
      <c r="P32" s="11">
        <f t="shared" si="4"/>
        <v>0.375</v>
      </c>
      <c r="Q32" s="18"/>
      <c r="R32" s="17">
        <v>150</v>
      </c>
      <c r="S32" s="18"/>
      <c r="T32" s="11"/>
      <c r="U32" s="11"/>
      <c r="V32" s="7">
        <v>2.625</v>
      </c>
      <c r="W32" s="11">
        <v>0</v>
      </c>
      <c r="X32" s="7">
        <v>2.625</v>
      </c>
      <c r="Y32" s="15" t="s">
        <v>117</v>
      </c>
    </row>
    <row r="33" spans="1:25" ht="27">
      <c r="A33" s="13">
        <v>29</v>
      </c>
      <c r="B33" s="11" t="s">
        <v>18</v>
      </c>
      <c r="C33" s="7" t="s">
        <v>20</v>
      </c>
      <c r="D33" s="11" t="s">
        <v>88</v>
      </c>
      <c r="E33" s="16" t="s">
        <v>64</v>
      </c>
      <c r="F33" s="7" t="s">
        <v>54</v>
      </c>
      <c r="G33" s="11"/>
      <c r="H33" s="7" t="s">
        <v>31</v>
      </c>
      <c r="I33" s="7">
        <v>20</v>
      </c>
      <c r="J33" s="7">
        <v>60</v>
      </c>
      <c r="K33" s="7"/>
      <c r="L33" s="11"/>
      <c r="M33" s="11"/>
      <c r="N33" s="7">
        <v>2.2000000000000002</v>
      </c>
      <c r="O33" s="7">
        <v>1.4</v>
      </c>
      <c r="P33" s="11">
        <f t="shared" si="4"/>
        <v>0.80000000000000027</v>
      </c>
      <c r="Q33" s="18">
        <v>40</v>
      </c>
      <c r="R33" s="11"/>
      <c r="S33" s="18"/>
      <c r="T33" s="11"/>
      <c r="U33" s="11"/>
      <c r="V33" s="7">
        <v>2.2000000000000002</v>
      </c>
      <c r="W33" s="11">
        <v>0</v>
      </c>
      <c r="X33" s="7">
        <v>2.2000000000000002</v>
      </c>
      <c r="Y33" s="15" t="s">
        <v>117</v>
      </c>
    </row>
    <row r="34" spans="1:25" ht="27">
      <c r="A34" s="13">
        <v>30</v>
      </c>
      <c r="B34" s="11" t="s">
        <v>18</v>
      </c>
      <c r="C34" s="7" t="s">
        <v>20</v>
      </c>
      <c r="D34" s="11" t="s">
        <v>89</v>
      </c>
      <c r="E34" s="16" t="s">
        <v>65</v>
      </c>
      <c r="F34" s="7" t="s">
        <v>55</v>
      </c>
      <c r="G34" s="11"/>
      <c r="H34" s="7" t="s">
        <v>112</v>
      </c>
      <c r="I34" s="7">
        <v>10</v>
      </c>
      <c r="J34" s="7"/>
      <c r="K34" s="7"/>
      <c r="L34" s="11"/>
      <c r="M34" s="11"/>
      <c r="N34" s="7">
        <v>0.35</v>
      </c>
      <c r="O34" s="7">
        <v>0.25</v>
      </c>
      <c r="P34" s="11">
        <f t="shared" si="4"/>
        <v>9.9999999999999978E-2</v>
      </c>
      <c r="Q34" s="18">
        <v>21</v>
      </c>
      <c r="R34" s="11"/>
      <c r="S34" s="18"/>
      <c r="T34" s="11"/>
      <c r="U34" s="11"/>
      <c r="V34" s="7">
        <v>0.35</v>
      </c>
      <c r="W34" s="11">
        <v>0</v>
      </c>
      <c r="X34" s="7">
        <v>0.35</v>
      </c>
      <c r="Y34" s="15" t="s">
        <v>117</v>
      </c>
    </row>
    <row r="35" spans="1:25" ht="19.149999999999999" customHeight="1">
      <c r="A35" s="13">
        <v>31</v>
      </c>
      <c r="B35" s="11" t="s">
        <v>18</v>
      </c>
      <c r="C35" s="7" t="s">
        <v>20</v>
      </c>
      <c r="D35" s="11" t="s">
        <v>90</v>
      </c>
      <c r="E35" s="16" t="s">
        <v>65</v>
      </c>
      <c r="F35" s="7" t="s">
        <v>56</v>
      </c>
      <c r="G35" s="11"/>
      <c r="H35" s="7" t="s">
        <v>112</v>
      </c>
      <c r="I35" s="7">
        <v>30</v>
      </c>
      <c r="J35" s="7">
        <v>5</v>
      </c>
      <c r="K35" s="7"/>
      <c r="L35" s="11"/>
      <c r="M35" s="11"/>
      <c r="N35" s="7">
        <v>1.175</v>
      </c>
      <c r="O35" s="7">
        <v>0.82499999999999996</v>
      </c>
      <c r="P35" s="11">
        <f t="shared" si="4"/>
        <v>0.35000000000000009</v>
      </c>
      <c r="Q35" s="17"/>
      <c r="R35" s="18"/>
      <c r="S35" s="18"/>
      <c r="T35" s="11"/>
      <c r="U35" s="11"/>
      <c r="V35" s="7">
        <v>0</v>
      </c>
      <c r="W35" s="11">
        <v>0</v>
      </c>
      <c r="X35" s="7">
        <v>0</v>
      </c>
      <c r="Y35" s="15" t="s">
        <v>130</v>
      </c>
    </row>
    <row r="36" spans="1:25" ht="19.149999999999999" customHeight="1">
      <c r="A36" s="11"/>
      <c r="B36" s="11" t="s">
        <v>125</v>
      </c>
      <c r="C36" s="11"/>
      <c r="D36" s="11"/>
      <c r="E36" s="11"/>
      <c r="F36" s="11"/>
      <c r="G36" s="11"/>
      <c r="H36" s="11"/>
      <c r="I36" s="11">
        <f t="shared" ref="I36:X36" si="5">SUM(I5:I35)</f>
        <v>3520</v>
      </c>
      <c r="J36" s="11">
        <f t="shared" si="5"/>
        <v>67026</v>
      </c>
      <c r="K36" s="11">
        <f t="shared" si="5"/>
        <v>16</v>
      </c>
      <c r="L36" s="11">
        <f t="shared" si="5"/>
        <v>6</v>
      </c>
      <c r="M36" s="11">
        <f t="shared" si="5"/>
        <v>201</v>
      </c>
      <c r="N36" s="11">
        <f t="shared" si="5"/>
        <v>1250.0549999999994</v>
      </c>
      <c r="O36" s="11">
        <f t="shared" si="5"/>
        <v>498.6</v>
      </c>
      <c r="P36" s="11">
        <f t="shared" si="5"/>
        <v>751.45500000000027</v>
      </c>
      <c r="Q36" s="11">
        <f t="shared" si="5"/>
        <v>2819.25</v>
      </c>
      <c r="R36" s="11">
        <f t="shared" si="5"/>
        <v>66834</v>
      </c>
      <c r="S36" s="11">
        <f t="shared" si="5"/>
        <v>8</v>
      </c>
      <c r="T36" s="11">
        <f t="shared" si="5"/>
        <v>1</v>
      </c>
      <c r="U36" s="11">
        <f t="shared" si="5"/>
        <v>201</v>
      </c>
      <c r="V36" s="11">
        <f t="shared" si="5"/>
        <v>744.73500000000047</v>
      </c>
      <c r="W36" s="11">
        <f t="shared" si="5"/>
        <v>243.95499999999998</v>
      </c>
      <c r="X36" s="11">
        <f t="shared" si="5"/>
        <v>500.7800000000002</v>
      </c>
      <c r="Y36" s="11"/>
    </row>
  </sheetData>
  <sortState ref="A16:Y33">
    <sortCondition ref="E16:E33"/>
  </sortState>
  <mergeCells count="5">
    <mergeCell ref="A3:H3"/>
    <mergeCell ref="Y3:Y4"/>
    <mergeCell ref="A1:Y1"/>
    <mergeCell ref="I3:P3"/>
    <mergeCell ref="Q3:X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6"/>
  <sheetViews>
    <sheetView topLeftCell="E1" workbookViewId="0">
      <selection activeCell="E13" sqref="A13:XFD30"/>
    </sheetView>
  </sheetViews>
  <sheetFormatPr defaultColWidth="8.875" defaultRowHeight="13.5"/>
  <cols>
    <col min="1" max="1" width="5.375" style="12" customWidth="1"/>
    <col min="2" max="2" width="7.875" style="9" customWidth="1"/>
    <col min="3" max="3" width="8.125" style="9" customWidth="1"/>
    <col min="4" max="4" width="15.5" style="9" customWidth="1"/>
    <col min="5" max="5" width="15.875" style="9" customWidth="1"/>
    <col min="6" max="6" width="8.875" style="9"/>
    <col min="7" max="7" width="6.375" style="9" customWidth="1"/>
    <col min="8" max="23" width="8.875" style="9"/>
    <col min="24" max="24" width="14.875" style="9" customWidth="1"/>
    <col min="25" max="16384" width="8.875" style="9"/>
  </cols>
  <sheetData>
    <row r="1" spans="1:24" ht="27">
      <c r="A1" s="36" t="s">
        <v>137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3" spans="1:24" ht="24" customHeight="1">
      <c r="A3" s="34" t="s">
        <v>0</v>
      </c>
      <c r="B3" s="34"/>
      <c r="C3" s="34"/>
      <c r="D3" s="34"/>
      <c r="E3" s="34"/>
      <c r="F3" s="34"/>
      <c r="G3" s="34"/>
      <c r="H3" s="34" t="s">
        <v>8</v>
      </c>
      <c r="I3" s="34"/>
      <c r="J3" s="34"/>
      <c r="K3" s="34"/>
      <c r="L3" s="34"/>
      <c r="M3" s="34"/>
      <c r="N3" s="34"/>
      <c r="O3" s="34"/>
      <c r="P3" s="34" t="s">
        <v>15</v>
      </c>
      <c r="Q3" s="34"/>
      <c r="R3" s="34"/>
      <c r="S3" s="34"/>
      <c r="T3" s="34"/>
      <c r="U3" s="34"/>
      <c r="V3" s="34"/>
      <c r="W3" s="34"/>
      <c r="X3" s="35" t="s">
        <v>38</v>
      </c>
    </row>
    <row r="4" spans="1:24" s="10" customFormat="1" ht="27">
      <c r="A4" s="15" t="s">
        <v>1</v>
      </c>
      <c r="B4" s="15" t="s">
        <v>2</v>
      </c>
      <c r="C4" s="15" t="s">
        <v>3</v>
      </c>
      <c r="D4" s="15" t="s">
        <v>4</v>
      </c>
      <c r="E4" s="15" t="s">
        <v>5</v>
      </c>
      <c r="F4" s="15" t="s">
        <v>6</v>
      </c>
      <c r="G4" s="15" t="s">
        <v>134</v>
      </c>
      <c r="H4" s="15" t="s">
        <v>9</v>
      </c>
      <c r="I4" s="15" t="s">
        <v>10</v>
      </c>
      <c r="J4" s="1" t="s">
        <v>11</v>
      </c>
      <c r="K4" s="1" t="s">
        <v>12</v>
      </c>
      <c r="L4" s="1" t="s">
        <v>13</v>
      </c>
      <c r="M4" s="15" t="s">
        <v>14</v>
      </c>
      <c r="N4" s="15" t="s">
        <v>16</v>
      </c>
      <c r="O4" s="15" t="s">
        <v>17</v>
      </c>
      <c r="P4" s="15" t="s">
        <v>9</v>
      </c>
      <c r="Q4" s="15" t="s">
        <v>10</v>
      </c>
      <c r="R4" s="1" t="s">
        <v>11</v>
      </c>
      <c r="S4" s="1" t="s">
        <v>12</v>
      </c>
      <c r="T4" s="1" t="s">
        <v>13</v>
      </c>
      <c r="U4" s="15" t="s">
        <v>14</v>
      </c>
      <c r="V4" s="15" t="s">
        <v>16</v>
      </c>
      <c r="W4" s="15" t="s">
        <v>17</v>
      </c>
      <c r="X4" s="35"/>
    </row>
    <row r="5" spans="1:24" ht="21.6" customHeight="1">
      <c r="A5" s="23">
        <v>1</v>
      </c>
      <c r="B5" s="23" t="s">
        <v>18</v>
      </c>
      <c r="C5" s="7" t="s">
        <v>111</v>
      </c>
      <c r="D5" s="7" t="s">
        <v>105</v>
      </c>
      <c r="E5" s="24" t="s">
        <v>101</v>
      </c>
      <c r="F5" s="7" t="s">
        <v>96</v>
      </c>
      <c r="G5" s="7" t="s">
        <v>93</v>
      </c>
      <c r="H5" s="7">
        <v>10</v>
      </c>
      <c r="I5" s="7">
        <v>5</v>
      </c>
      <c r="J5" s="23"/>
      <c r="K5" s="23"/>
      <c r="L5" s="23"/>
      <c r="M5" s="7">
        <v>0.47499999999999998</v>
      </c>
      <c r="N5" s="7">
        <v>0.32500000000000001</v>
      </c>
      <c r="O5" s="23">
        <f>M5-N5</f>
        <v>0.14999999999999997</v>
      </c>
      <c r="P5" s="7">
        <v>10</v>
      </c>
      <c r="Q5" s="7">
        <v>5</v>
      </c>
      <c r="R5" s="7">
        <v>1</v>
      </c>
      <c r="S5" s="23"/>
      <c r="T5" s="23"/>
      <c r="U5" s="7">
        <v>2.0750000000000002</v>
      </c>
      <c r="V5" s="7">
        <v>1.325</v>
      </c>
      <c r="W5" s="23">
        <f>U5-V5</f>
        <v>0.75000000000000022</v>
      </c>
      <c r="X5" s="23" t="s">
        <v>97</v>
      </c>
    </row>
    <row r="6" spans="1:24" ht="21.6" customHeight="1">
      <c r="A6" s="23">
        <v>2</v>
      </c>
      <c r="B6" s="23" t="s">
        <v>18</v>
      </c>
      <c r="C6" s="7" t="s">
        <v>106</v>
      </c>
      <c r="D6" s="7" t="s">
        <v>102</v>
      </c>
      <c r="E6" s="24" t="s">
        <v>99</v>
      </c>
      <c r="F6" s="7" t="s">
        <v>92</v>
      </c>
      <c r="G6" s="7" t="s">
        <v>98</v>
      </c>
      <c r="H6" s="7">
        <v>50</v>
      </c>
      <c r="I6" s="7">
        <v>5</v>
      </c>
      <c r="J6" s="7">
        <v>1</v>
      </c>
      <c r="K6" s="23"/>
      <c r="L6" s="23"/>
      <c r="M6" s="7">
        <v>3.4750000000000001</v>
      </c>
      <c r="N6" s="7">
        <v>2.3250000000000002</v>
      </c>
      <c r="O6" s="23">
        <f>M6-N6</f>
        <v>1.1499999999999999</v>
      </c>
      <c r="P6" s="23">
        <v>50</v>
      </c>
      <c r="Q6" s="17">
        <v>5</v>
      </c>
      <c r="R6" s="18"/>
      <c r="S6" s="7"/>
      <c r="T6" s="23"/>
      <c r="U6" s="23">
        <v>1.875</v>
      </c>
      <c r="V6" s="23">
        <v>1.325</v>
      </c>
      <c r="W6" s="23">
        <f>U6-V6</f>
        <v>0.55000000000000004</v>
      </c>
      <c r="X6" s="15" t="s">
        <v>132</v>
      </c>
    </row>
    <row r="7" spans="1:24" ht="21.6" customHeight="1">
      <c r="A7" s="27">
        <v>3</v>
      </c>
      <c r="B7" s="23" t="s">
        <v>18</v>
      </c>
      <c r="C7" s="7" t="s">
        <v>107</v>
      </c>
      <c r="D7" s="7" t="s">
        <v>103</v>
      </c>
      <c r="E7" s="24" t="s">
        <v>100</v>
      </c>
      <c r="F7" s="7" t="s">
        <v>94</v>
      </c>
      <c r="G7" s="7" t="s">
        <v>98</v>
      </c>
      <c r="H7" s="7">
        <v>20</v>
      </c>
      <c r="I7" s="7">
        <v>15</v>
      </c>
      <c r="J7" s="7">
        <v>1</v>
      </c>
      <c r="K7" s="23"/>
      <c r="L7" s="23"/>
      <c r="M7" s="7">
        <v>2.6749999999999998</v>
      </c>
      <c r="N7" s="7">
        <v>1.7250000000000001</v>
      </c>
      <c r="O7" s="23">
        <f t="shared" ref="O7:O8" si="0">M7-N7</f>
        <v>0.94999999999999973</v>
      </c>
      <c r="P7" s="7">
        <v>20</v>
      </c>
      <c r="Q7" s="7">
        <v>15</v>
      </c>
      <c r="R7" s="23"/>
      <c r="S7" s="23"/>
      <c r="T7" s="23"/>
      <c r="U7" s="23">
        <v>1.075</v>
      </c>
      <c r="V7" s="23">
        <v>0.72499999999999998</v>
      </c>
      <c r="W7" s="23">
        <f t="shared" ref="W7:W8" si="1">U7-V7</f>
        <v>0.35</v>
      </c>
      <c r="X7" s="15" t="s">
        <v>132</v>
      </c>
    </row>
    <row r="8" spans="1:24" ht="21.6" customHeight="1">
      <c r="A8" s="27">
        <v>4</v>
      </c>
      <c r="B8" s="23" t="s">
        <v>18</v>
      </c>
      <c r="C8" s="7" t="s">
        <v>107</v>
      </c>
      <c r="D8" s="7" t="s">
        <v>104</v>
      </c>
      <c r="E8" s="24" t="s">
        <v>100</v>
      </c>
      <c r="F8" s="7" t="s">
        <v>95</v>
      </c>
      <c r="G8" s="7" t="s">
        <v>98</v>
      </c>
      <c r="H8" s="7">
        <v>20</v>
      </c>
      <c r="I8" s="7">
        <v>15</v>
      </c>
      <c r="J8" s="7">
        <v>1</v>
      </c>
      <c r="K8" s="23"/>
      <c r="L8" s="23"/>
      <c r="M8" s="7">
        <v>2.6749999999999998</v>
      </c>
      <c r="N8" s="7">
        <v>1.7250000000000001</v>
      </c>
      <c r="O8" s="23">
        <f t="shared" si="0"/>
        <v>0.94999999999999973</v>
      </c>
      <c r="P8" s="7">
        <v>20</v>
      </c>
      <c r="Q8" s="7">
        <v>15</v>
      </c>
      <c r="R8" s="23"/>
      <c r="S8" s="23"/>
      <c r="T8" s="23"/>
      <c r="U8" s="23">
        <v>1.075</v>
      </c>
      <c r="V8" s="23">
        <v>0.72499999999999998</v>
      </c>
      <c r="W8" s="23">
        <f t="shared" si="1"/>
        <v>0.35</v>
      </c>
      <c r="X8" s="15" t="s">
        <v>132</v>
      </c>
    </row>
    <row r="9" spans="1:24" ht="27">
      <c r="A9" s="27">
        <v>5</v>
      </c>
      <c r="B9" s="23" t="s">
        <v>18</v>
      </c>
      <c r="C9" s="7" t="s">
        <v>107</v>
      </c>
      <c r="D9" s="7" t="s">
        <v>122</v>
      </c>
      <c r="E9" s="24" t="s">
        <v>120</v>
      </c>
      <c r="F9" s="7" t="s">
        <v>118</v>
      </c>
      <c r="G9" s="7" t="s">
        <v>31</v>
      </c>
      <c r="H9" s="7">
        <v>40</v>
      </c>
      <c r="I9" s="7">
        <v>120</v>
      </c>
      <c r="J9" s="7">
        <v>1</v>
      </c>
      <c r="K9" s="17"/>
      <c r="L9" s="18"/>
      <c r="M9" s="7">
        <v>7</v>
      </c>
      <c r="N9" s="7">
        <v>4.8</v>
      </c>
      <c r="O9" s="23">
        <f>M9-N9</f>
        <v>2.2000000000000002</v>
      </c>
      <c r="P9" s="7">
        <v>40</v>
      </c>
      <c r="Q9" s="7">
        <v>120</v>
      </c>
      <c r="R9" s="7"/>
      <c r="S9" s="23"/>
      <c r="T9" s="23"/>
      <c r="U9" s="7">
        <v>4.4000000000000004</v>
      </c>
      <c r="V9" s="7">
        <v>2.8</v>
      </c>
      <c r="W9" s="23">
        <f>U9-V9</f>
        <v>1.6000000000000005</v>
      </c>
      <c r="X9" s="15" t="s">
        <v>148</v>
      </c>
    </row>
    <row r="10" spans="1:24" ht="27">
      <c r="A10" s="27">
        <v>6</v>
      </c>
      <c r="B10" s="23" t="s">
        <v>18</v>
      </c>
      <c r="C10" s="7" t="s">
        <v>108</v>
      </c>
      <c r="D10" s="7" t="s">
        <v>123</v>
      </c>
      <c r="E10" s="24" t="s">
        <v>121</v>
      </c>
      <c r="F10" s="7" t="s">
        <v>119</v>
      </c>
      <c r="G10" s="7" t="s">
        <v>93</v>
      </c>
      <c r="H10" s="7">
        <v>20</v>
      </c>
      <c r="I10" s="7">
        <v>15</v>
      </c>
      <c r="J10" s="7">
        <v>1</v>
      </c>
      <c r="K10" s="17"/>
      <c r="L10" s="18"/>
      <c r="M10" s="7">
        <v>2.6749999999999998</v>
      </c>
      <c r="N10" s="7">
        <v>1.7250000000000001</v>
      </c>
      <c r="O10" s="23">
        <f>M10-N10</f>
        <v>0.94999999999999973</v>
      </c>
      <c r="P10" s="7">
        <v>20</v>
      </c>
      <c r="Q10" s="7">
        <v>15</v>
      </c>
      <c r="R10" s="7"/>
      <c r="S10" s="23"/>
      <c r="T10" s="23"/>
      <c r="U10" s="7">
        <v>1.075</v>
      </c>
      <c r="V10" s="7">
        <v>0.72499999999999998</v>
      </c>
      <c r="W10" s="23">
        <f>U10-V10</f>
        <v>0.35</v>
      </c>
      <c r="X10" s="15" t="s">
        <v>133</v>
      </c>
    </row>
    <row r="11" spans="1:24" ht="27" customHeight="1">
      <c r="A11" s="27">
        <v>7</v>
      </c>
      <c r="B11" s="23" t="s">
        <v>18</v>
      </c>
      <c r="C11" s="7"/>
      <c r="D11" s="7" t="s">
        <v>128</v>
      </c>
      <c r="E11" s="24"/>
      <c r="F11" s="7"/>
      <c r="G11" s="7"/>
      <c r="H11" s="7"/>
      <c r="I11" s="7"/>
      <c r="J11" s="7"/>
      <c r="K11" s="23"/>
      <c r="L11" s="23">
        <v>195</v>
      </c>
      <c r="M11" s="7">
        <v>156</v>
      </c>
      <c r="N11" s="7">
        <v>156</v>
      </c>
      <c r="O11" s="23">
        <f>M11-N11</f>
        <v>0</v>
      </c>
      <c r="P11" s="17"/>
      <c r="Q11" s="18"/>
      <c r="R11" s="18"/>
      <c r="S11" s="23"/>
      <c r="T11" s="23">
        <v>195</v>
      </c>
      <c r="U11" s="7">
        <v>135.33000000000001</v>
      </c>
      <c r="V11" s="23">
        <v>135.33000000000001</v>
      </c>
      <c r="W11" s="7">
        <v>0</v>
      </c>
      <c r="X11" s="15" t="s">
        <v>129</v>
      </c>
    </row>
    <row r="12" spans="1:24" ht="27">
      <c r="A12" s="27">
        <v>9</v>
      </c>
      <c r="B12" s="27" t="s">
        <v>18</v>
      </c>
      <c r="C12" s="5" t="s">
        <v>106</v>
      </c>
      <c r="D12" s="7" t="s">
        <v>158</v>
      </c>
      <c r="E12" s="28" t="s">
        <v>57</v>
      </c>
      <c r="F12" s="6" t="s">
        <v>149</v>
      </c>
      <c r="G12" s="6" t="s">
        <v>150</v>
      </c>
      <c r="H12" s="6">
        <v>15</v>
      </c>
      <c r="I12" s="6">
        <v>24</v>
      </c>
      <c r="J12" s="6">
        <v>1</v>
      </c>
      <c r="K12" s="27"/>
      <c r="L12" s="27"/>
      <c r="M12" s="7">
        <v>2.8149999999999999</v>
      </c>
      <c r="N12" s="7">
        <v>1.825</v>
      </c>
      <c r="O12" s="27">
        <f>M12-N12</f>
        <v>0.99</v>
      </c>
      <c r="P12" s="27">
        <v>59</v>
      </c>
      <c r="Q12" s="18">
        <v>72</v>
      </c>
      <c r="R12" s="19"/>
      <c r="S12" s="27"/>
      <c r="T12" s="27"/>
      <c r="U12" s="6">
        <v>1.2150000000000001</v>
      </c>
      <c r="V12" s="27">
        <v>0.82499999999999996</v>
      </c>
      <c r="W12" s="6">
        <f>U12-V12</f>
        <v>0.39000000000000012</v>
      </c>
      <c r="X12" s="15" t="s">
        <v>132</v>
      </c>
    </row>
    <row r="13" spans="1:24" ht="21" customHeight="1">
      <c r="A13" s="27">
        <v>8</v>
      </c>
      <c r="B13" s="23" t="s">
        <v>18</v>
      </c>
      <c r="C13" s="5" t="s">
        <v>106</v>
      </c>
      <c r="D13" s="7" t="s">
        <v>157</v>
      </c>
      <c r="E13" s="24" t="s">
        <v>57</v>
      </c>
      <c r="F13" s="6" t="s">
        <v>39</v>
      </c>
      <c r="G13" s="6" t="s">
        <v>93</v>
      </c>
      <c r="H13" s="6">
        <v>10</v>
      </c>
      <c r="I13" s="6">
        <v>5</v>
      </c>
      <c r="J13" s="6"/>
      <c r="K13" s="23"/>
      <c r="L13" s="23"/>
      <c r="M13" s="6">
        <v>0.47499999999999998</v>
      </c>
      <c r="N13" s="6">
        <v>0.32500000000000001</v>
      </c>
      <c r="O13" s="23">
        <f>M13-N13</f>
        <v>0.14999999999999997</v>
      </c>
      <c r="P13" s="19"/>
      <c r="Q13" s="20"/>
      <c r="R13" s="19"/>
      <c r="S13" s="23"/>
      <c r="T13" s="23"/>
      <c r="U13" s="6">
        <v>0</v>
      </c>
      <c r="V13" s="23">
        <v>0</v>
      </c>
      <c r="W13" s="6">
        <v>0</v>
      </c>
      <c r="X13" s="15" t="s">
        <v>130</v>
      </c>
    </row>
    <row r="14" spans="1:24" ht="27">
      <c r="A14" s="27">
        <v>10</v>
      </c>
      <c r="B14" s="23" t="s">
        <v>18</v>
      </c>
      <c r="C14" s="7" t="s">
        <v>106</v>
      </c>
      <c r="D14" s="7" t="s">
        <v>159</v>
      </c>
      <c r="E14" s="24" t="s">
        <v>66</v>
      </c>
      <c r="F14" s="7" t="s">
        <v>40</v>
      </c>
      <c r="G14" s="7" t="s">
        <v>93</v>
      </c>
      <c r="H14" s="7">
        <v>40</v>
      </c>
      <c r="I14" s="7">
        <v>20</v>
      </c>
      <c r="J14" s="7">
        <v>1</v>
      </c>
      <c r="K14" s="23"/>
      <c r="L14" s="23"/>
      <c r="M14" s="7">
        <v>3.5</v>
      </c>
      <c r="N14" s="7">
        <v>2.2999999999999998</v>
      </c>
      <c r="O14" s="23">
        <f t="shared" ref="O14:O30" si="2">M14-N14</f>
        <v>1.2000000000000002</v>
      </c>
      <c r="P14" s="18">
        <v>40</v>
      </c>
      <c r="Q14" s="17">
        <v>20</v>
      </c>
      <c r="R14" s="18"/>
      <c r="S14" s="23"/>
      <c r="T14" s="23"/>
      <c r="U14" s="7">
        <v>3.5</v>
      </c>
      <c r="V14" s="23">
        <v>0</v>
      </c>
      <c r="W14" s="7">
        <v>3.5</v>
      </c>
      <c r="X14" s="15" t="s">
        <v>117</v>
      </c>
    </row>
    <row r="15" spans="1:24" ht="27">
      <c r="A15" s="27">
        <v>11</v>
      </c>
      <c r="B15" s="23" t="s">
        <v>18</v>
      </c>
      <c r="C15" s="7" t="s">
        <v>106</v>
      </c>
      <c r="D15" s="7" t="s">
        <v>160</v>
      </c>
      <c r="E15" s="24" t="s">
        <v>58</v>
      </c>
      <c r="F15" s="6" t="s">
        <v>41</v>
      </c>
      <c r="G15" s="6" t="s">
        <v>112</v>
      </c>
      <c r="H15" s="6">
        <v>10</v>
      </c>
      <c r="I15" s="6"/>
      <c r="J15" s="6"/>
      <c r="K15" s="23"/>
      <c r="L15" s="23"/>
      <c r="M15" s="6">
        <v>0.35</v>
      </c>
      <c r="N15" s="6">
        <v>0.25</v>
      </c>
      <c r="O15" s="23">
        <f t="shared" si="2"/>
        <v>9.9999999999999978E-2</v>
      </c>
      <c r="P15" s="19">
        <v>10</v>
      </c>
      <c r="Q15" s="20"/>
      <c r="R15" s="19"/>
      <c r="S15" s="23"/>
      <c r="T15" s="23"/>
      <c r="U15" s="6">
        <v>0.35</v>
      </c>
      <c r="V15" s="23">
        <v>0</v>
      </c>
      <c r="W15" s="6">
        <v>0.35</v>
      </c>
      <c r="X15" s="15" t="s">
        <v>117</v>
      </c>
    </row>
    <row r="16" spans="1:24" ht="27">
      <c r="A16" s="27">
        <v>12</v>
      </c>
      <c r="B16" s="23" t="s">
        <v>18</v>
      </c>
      <c r="C16" s="7" t="s">
        <v>106</v>
      </c>
      <c r="D16" s="7" t="s">
        <v>161</v>
      </c>
      <c r="E16" s="24" t="s">
        <v>59</v>
      </c>
      <c r="F16" s="8" t="s">
        <v>42</v>
      </c>
      <c r="G16" s="8" t="s">
        <v>93</v>
      </c>
      <c r="H16" s="8">
        <v>60</v>
      </c>
      <c r="I16" s="8">
        <v>20</v>
      </c>
      <c r="J16" s="8">
        <v>1</v>
      </c>
      <c r="K16" s="23"/>
      <c r="L16" s="23"/>
      <c r="M16" s="8">
        <v>4.2</v>
      </c>
      <c r="N16" s="8">
        <v>2.8</v>
      </c>
      <c r="O16" s="23">
        <f t="shared" si="2"/>
        <v>1.4000000000000004</v>
      </c>
      <c r="P16" s="21">
        <v>60</v>
      </c>
      <c r="Q16" s="22">
        <v>20</v>
      </c>
      <c r="R16" s="21"/>
      <c r="S16" s="23"/>
      <c r="T16" s="23"/>
      <c r="U16" s="8">
        <v>4.2</v>
      </c>
      <c r="V16" s="23">
        <v>0</v>
      </c>
      <c r="W16" s="8">
        <v>4.2</v>
      </c>
      <c r="X16" s="15" t="s">
        <v>117</v>
      </c>
    </row>
    <row r="17" spans="1:24" ht="27">
      <c r="A17" s="27">
        <v>13</v>
      </c>
      <c r="B17" s="23" t="s">
        <v>18</v>
      </c>
      <c r="C17" s="7" t="s">
        <v>106</v>
      </c>
      <c r="D17" s="7" t="s">
        <v>162</v>
      </c>
      <c r="E17" s="24" t="s">
        <v>60</v>
      </c>
      <c r="F17" s="8" t="s">
        <v>43</v>
      </c>
      <c r="G17" s="8" t="s">
        <v>31</v>
      </c>
      <c r="H17" s="8">
        <v>11</v>
      </c>
      <c r="I17" s="8">
        <v>33</v>
      </c>
      <c r="J17" s="8"/>
      <c r="K17" s="23"/>
      <c r="L17" s="23"/>
      <c r="M17" s="8">
        <v>1.21</v>
      </c>
      <c r="N17" s="8">
        <v>0.77</v>
      </c>
      <c r="O17" s="23">
        <f t="shared" si="2"/>
        <v>0.43999999999999995</v>
      </c>
      <c r="P17" s="21">
        <v>11</v>
      </c>
      <c r="Q17" s="22">
        <v>33</v>
      </c>
      <c r="R17" s="21"/>
      <c r="S17" s="23"/>
      <c r="T17" s="23"/>
      <c r="U17" s="8">
        <v>1.21</v>
      </c>
      <c r="V17" s="23">
        <v>0</v>
      </c>
      <c r="W17" s="8">
        <v>1.21</v>
      </c>
      <c r="X17" s="15" t="s">
        <v>117</v>
      </c>
    </row>
    <row r="18" spans="1:24" ht="27">
      <c r="A18" s="27">
        <v>14</v>
      </c>
      <c r="B18" s="23" t="s">
        <v>18</v>
      </c>
      <c r="C18" s="8" t="s">
        <v>22</v>
      </c>
      <c r="D18" s="7" t="s">
        <v>163</v>
      </c>
      <c r="E18" s="24" t="s">
        <v>69</v>
      </c>
      <c r="F18" s="8" t="s">
        <v>48</v>
      </c>
      <c r="G18" s="8" t="s">
        <v>93</v>
      </c>
      <c r="H18" s="8">
        <v>10</v>
      </c>
      <c r="I18" s="8">
        <v>5</v>
      </c>
      <c r="J18" s="8"/>
      <c r="K18" s="23"/>
      <c r="L18" s="23"/>
      <c r="M18" s="8">
        <v>0.47499999999999998</v>
      </c>
      <c r="N18" s="8">
        <v>0.32500000000000001</v>
      </c>
      <c r="O18" s="23">
        <f t="shared" si="2"/>
        <v>0.14999999999999997</v>
      </c>
      <c r="P18" s="21">
        <v>10</v>
      </c>
      <c r="Q18" s="22">
        <v>5</v>
      </c>
      <c r="R18" s="21"/>
      <c r="S18" s="23"/>
      <c r="T18" s="23"/>
      <c r="U18" s="8">
        <v>0.47499999999999998</v>
      </c>
      <c r="V18" s="23">
        <v>0</v>
      </c>
      <c r="W18" s="8">
        <v>0.47499999999999998</v>
      </c>
      <c r="X18" s="15" t="s">
        <v>117</v>
      </c>
    </row>
    <row r="19" spans="1:24" ht="27">
      <c r="A19" s="27">
        <v>15</v>
      </c>
      <c r="B19" s="23" t="s">
        <v>18</v>
      </c>
      <c r="C19" s="8" t="s">
        <v>22</v>
      </c>
      <c r="D19" s="7" t="s">
        <v>164</v>
      </c>
      <c r="E19" s="24" t="s">
        <v>70</v>
      </c>
      <c r="F19" s="8" t="s">
        <v>49</v>
      </c>
      <c r="G19" s="8" t="s">
        <v>31</v>
      </c>
      <c r="H19" s="8">
        <v>40</v>
      </c>
      <c r="I19" s="8">
        <v>120</v>
      </c>
      <c r="J19" s="8">
        <v>1</v>
      </c>
      <c r="K19" s="23"/>
      <c r="L19" s="23"/>
      <c r="M19" s="8">
        <v>7</v>
      </c>
      <c r="N19" s="8">
        <v>4.8</v>
      </c>
      <c r="O19" s="23">
        <f t="shared" si="2"/>
        <v>2.2000000000000002</v>
      </c>
      <c r="P19" s="21">
        <v>40</v>
      </c>
      <c r="Q19" s="22">
        <v>120</v>
      </c>
      <c r="R19" s="21"/>
      <c r="S19" s="23"/>
      <c r="T19" s="23"/>
      <c r="U19" s="8">
        <v>7</v>
      </c>
      <c r="V19" s="23">
        <v>0</v>
      </c>
      <c r="W19" s="8">
        <v>7</v>
      </c>
      <c r="X19" s="15" t="s">
        <v>117</v>
      </c>
    </row>
    <row r="20" spans="1:24" ht="27">
      <c r="A20" s="27">
        <v>16</v>
      </c>
      <c r="B20" s="23" t="s">
        <v>18</v>
      </c>
      <c r="C20" s="6" t="s">
        <v>108</v>
      </c>
      <c r="D20" s="7" t="s">
        <v>165</v>
      </c>
      <c r="E20" s="24" t="s">
        <v>72</v>
      </c>
      <c r="F20" s="6" t="s">
        <v>50</v>
      </c>
      <c r="G20" s="6" t="s">
        <v>93</v>
      </c>
      <c r="H20" s="6">
        <v>16</v>
      </c>
      <c r="I20" s="6">
        <v>10</v>
      </c>
      <c r="J20" s="6"/>
      <c r="K20" s="23"/>
      <c r="L20" s="23"/>
      <c r="M20" s="6">
        <v>0.81</v>
      </c>
      <c r="N20" s="6">
        <v>0.55000000000000004</v>
      </c>
      <c r="O20" s="23">
        <f t="shared" si="2"/>
        <v>0.26</v>
      </c>
      <c r="P20" s="19">
        <v>16</v>
      </c>
      <c r="Q20" s="20">
        <v>10</v>
      </c>
      <c r="R20" s="19"/>
      <c r="S20" s="23"/>
      <c r="T20" s="23"/>
      <c r="U20" s="6">
        <v>0.81</v>
      </c>
      <c r="V20" s="23">
        <v>0</v>
      </c>
      <c r="W20" s="6">
        <v>0.81</v>
      </c>
      <c r="X20" s="15" t="s">
        <v>117</v>
      </c>
    </row>
    <row r="21" spans="1:24" ht="27">
      <c r="A21" s="27">
        <v>17</v>
      </c>
      <c r="B21" s="23" t="s">
        <v>18</v>
      </c>
      <c r="C21" s="7" t="s">
        <v>21</v>
      </c>
      <c r="D21" s="7" t="s">
        <v>166</v>
      </c>
      <c r="E21" s="24" t="s">
        <v>71</v>
      </c>
      <c r="F21" s="7" t="s">
        <v>51</v>
      </c>
      <c r="G21" s="7" t="s">
        <v>31</v>
      </c>
      <c r="H21" s="7">
        <v>20</v>
      </c>
      <c r="I21" s="7">
        <v>60</v>
      </c>
      <c r="J21" s="7"/>
      <c r="K21" s="23"/>
      <c r="L21" s="23"/>
      <c r="M21" s="7">
        <v>2.2000000000000002</v>
      </c>
      <c r="N21" s="7">
        <v>1.4</v>
      </c>
      <c r="O21" s="23">
        <f t="shared" si="2"/>
        <v>0.80000000000000027</v>
      </c>
      <c r="P21" s="18">
        <v>20</v>
      </c>
      <c r="Q21" s="17">
        <v>60</v>
      </c>
      <c r="R21" s="18"/>
      <c r="S21" s="23"/>
      <c r="T21" s="23"/>
      <c r="U21" s="7">
        <v>2.2000000000000002</v>
      </c>
      <c r="V21" s="23">
        <v>0</v>
      </c>
      <c r="W21" s="7">
        <v>2.2000000000000002</v>
      </c>
      <c r="X21" s="15" t="s">
        <v>117</v>
      </c>
    </row>
    <row r="22" spans="1:24" ht="27">
      <c r="A22" s="27">
        <v>18</v>
      </c>
      <c r="B22" s="23" t="s">
        <v>18</v>
      </c>
      <c r="C22" s="7" t="s">
        <v>109</v>
      </c>
      <c r="D22" s="7" t="s">
        <v>167</v>
      </c>
      <c r="E22" s="24" t="s">
        <v>63</v>
      </c>
      <c r="F22" s="7" t="s">
        <v>52</v>
      </c>
      <c r="G22" s="7" t="s">
        <v>112</v>
      </c>
      <c r="H22" s="7">
        <v>10</v>
      </c>
      <c r="I22" s="7"/>
      <c r="J22" s="7"/>
      <c r="K22" s="23"/>
      <c r="L22" s="23"/>
      <c r="M22" s="7">
        <v>0.35</v>
      </c>
      <c r="N22" s="7">
        <v>0.25</v>
      </c>
      <c r="O22" s="23">
        <f t="shared" si="2"/>
        <v>9.9999999999999978E-2</v>
      </c>
      <c r="P22" s="18">
        <v>10</v>
      </c>
      <c r="Q22" s="17"/>
      <c r="R22" s="18"/>
      <c r="S22" s="23"/>
      <c r="T22" s="23"/>
      <c r="U22" s="7">
        <v>0.35</v>
      </c>
      <c r="V22" s="23">
        <v>0</v>
      </c>
      <c r="W22" s="7">
        <v>0.35</v>
      </c>
      <c r="X22" s="15" t="s">
        <v>117</v>
      </c>
    </row>
    <row r="23" spans="1:24" ht="27">
      <c r="A23" s="27">
        <v>19</v>
      </c>
      <c r="B23" s="23" t="s">
        <v>18</v>
      </c>
      <c r="C23" s="7" t="s">
        <v>107</v>
      </c>
      <c r="D23" s="7" t="s">
        <v>168</v>
      </c>
      <c r="E23" s="24" t="s">
        <v>67</v>
      </c>
      <c r="F23" s="7" t="s">
        <v>44</v>
      </c>
      <c r="G23" s="7" t="s">
        <v>93</v>
      </c>
      <c r="H23" s="7"/>
      <c r="I23" s="7"/>
      <c r="J23" s="7">
        <v>1</v>
      </c>
      <c r="K23" s="23"/>
      <c r="L23" s="23"/>
      <c r="M23" s="7">
        <v>1.6</v>
      </c>
      <c r="N23" s="7">
        <v>1</v>
      </c>
      <c r="O23" s="23">
        <f t="shared" si="2"/>
        <v>0.60000000000000009</v>
      </c>
      <c r="P23" s="18"/>
      <c r="Q23" s="17"/>
      <c r="R23" s="18">
        <v>1</v>
      </c>
      <c r="S23" s="23"/>
      <c r="T23" s="23"/>
      <c r="U23" s="7">
        <v>1.6</v>
      </c>
      <c r="V23" s="23">
        <v>0</v>
      </c>
      <c r="W23" s="7">
        <v>1.6</v>
      </c>
      <c r="X23" s="15" t="s">
        <v>117</v>
      </c>
    </row>
    <row r="24" spans="1:24" ht="27">
      <c r="A24" s="27">
        <v>20</v>
      </c>
      <c r="B24" s="23" t="s">
        <v>18</v>
      </c>
      <c r="C24" s="7" t="s">
        <v>107</v>
      </c>
      <c r="D24" s="7" t="s">
        <v>169</v>
      </c>
      <c r="E24" s="24" t="s">
        <v>61</v>
      </c>
      <c r="F24" s="7" t="s">
        <v>45</v>
      </c>
      <c r="G24" s="7" t="s">
        <v>113</v>
      </c>
      <c r="H24" s="7">
        <v>200</v>
      </c>
      <c r="I24" s="7">
        <v>100</v>
      </c>
      <c r="J24" s="7"/>
      <c r="K24" s="23"/>
      <c r="L24" s="23"/>
      <c r="M24" s="7">
        <v>9.5</v>
      </c>
      <c r="N24" s="7">
        <v>6.5</v>
      </c>
      <c r="O24" s="23">
        <f t="shared" si="2"/>
        <v>3</v>
      </c>
      <c r="P24" s="18">
        <v>100</v>
      </c>
      <c r="Q24" s="17">
        <v>50</v>
      </c>
      <c r="R24" s="18"/>
      <c r="S24" s="23"/>
      <c r="T24" s="23"/>
      <c r="U24" s="7">
        <v>9.5</v>
      </c>
      <c r="V24" s="23">
        <v>0</v>
      </c>
      <c r="W24" s="7">
        <v>9.5</v>
      </c>
      <c r="X24" s="15" t="s">
        <v>117</v>
      </c>
    </row>
    <row r="25" spans="1:24" ht="27">
      <c r="A25" s="27">
        <v>21</v>
      </c>
      <c r="B25" s="23" t="s">
        <v>18</v>
      </c>
      <c r="C25" s="7" t="s">
        <v>107</v>
      </c>
      <c r="D25" s="7" t="s">
        <v>170</v>
      </c>
      <c r="E25" s="24" t="s">
        <v>62</v>
      </c>
      <c r="F25" s="7" t="s">
        <v>46</v>
      </c>
      <c r="G25" s="7" t="s">
        <v>93</v>
      </c>
      <c r="H25" s="7">
        <v>40</v>
      </c>
      <c r="I25" s="7">
        <v>20</v>
      </c>
      <c r="J25" s="7">
        <v>1</v>
      </c>
      <c r="K25" s="23"/>
      <c r="L25" s="23"/>
      <c r="M25" s="7">
        <v>3.5</v>
      </c>
      <c r="N25" s="7">
        <v>2.2999999999999998</v>
      </c>
      <c r="O25" s="23">
        <f t="shared" si="2"/>
        <v>1.2000000000000002</v>
      </c>
      <c r="P25" s="18">
        <v>40</v>
      </c>
      <c r="Q25" s="17">
        <v>20</v>
      </c>
      <c r="R25" s="18"/>
      <c r="S25" s="23"/>
      <c r="T25" s="23"/>
      <c r="U25" s="7">
        <v>3.5</v>
      </c>
      <c r="V25" s="23">
        <v>0</v>
      </c>
      <c r="W25" s="7">
        <v>3.5</v>
      </c>
      <c r="X25" s="15" t="s">
        <v>117</v>
      </c>
    </row>
    <row r="26" spans="1:24" ht="27">
      <c r="A26" s="27">
        <v>22</v>
      </c>
      <c r="B26" s="23" t="s">
        <v>18</v>
      </c>
      <c r="C26" s="7" t="s">
        <v>107</v>
      </c>
      <c r="D26" s="7" t="s">
        <v>171</v>
      </c>
      <c r="E26" s="24" t="s">
        <v>68</v>
      </c>
      <c r="F26" s="7" t="s">
        <v>47</v>
      </c>
      <c r="G26" s="7" t="s">
        <v>31</v>
      </c>
      <c r="H26" s="7">
        <v>24</v>
      </c>
      <c r="I26" s="7">
        <v>72</v>
      </c>
      <c r="J26" s="7"/>
      <c r="K26" s="23"/>
      <c r="L26" s="23"/>
      <c r="M26" s="7">
        <v>2.64</v>
      </c>
      <c r="N26" s="7">
        <v>1.68</v>
      </c>
      <c r="O26" s="23">
        <f t="shared" si="2"/>
        <v>0.96000000000000019</v>
      </c>
      <c r="P26" s="18">
        <v>24</v>
      </c>
      <c r="Q26" s="17"/>
      <c r="R26" s="18"/>
      <c r="S26" s="23"/>
      <c r="T26" s="23"/>
      <c r="U26" s="7">
        <v>2.64</v>
      </c>
      <c r="V26" s="23">
        <v>0</v>
      </c>
      <c r="W26" s="7">
        <v>2.64</v>
      </c>
      <c r="X26" s="15" t="s">
        <v>117</v>
      </c>
    </row>
    <row r="27" spans="1:24" ht="27">
      <c r="A27" s="27">
        <v>23</v>
      </c>
      <c r="B27" s="23" t="s">
        <v>18</v>
      </c>
      <c r="C27" s="7" t="s">
        <v>110</v>
      </c>
      <c r="D27" s="7" t="s">
        <v>172</v>
      </c>
      <c r="E27" s="24" t="s">
        <v>73</v>
      </c>
      <c r="F27" s="7" t="s">
        <v>53</v>
      </c>
      <c r="G27" s="7" t="s">
        <v>114</v>
      </c>
      <c r="H27" s="7"/>
      <c r="I27" s="7">
        <v>150</v>
      </c>
      <c r="J27" s="7"/>
      <c r="K27" s="23"/>
      <c r="L27" s="23"/>
      <c r="M27" s="7">
        <v>2.625</v>
      </c>
      <c r="N27" s="7">
        <v>2.25</v>
      </c>
      <c r="O27" s="23">
        <f t="shared" si="2"/>
        <v>0.375</v>
      </c>
      <c r="P27" s="18"/>
      <c r="Q27" s="17">
        <v>150</v>
      </c>
      <c r="R27" s="18"/>
      <c r="S27" s="23"/>
      <c r="T27" s="23"/>
      <c r="U27" s="7">
        <v>2.625</v>
      </c>
      <c r="V27" s="23">
        <v>0</v>
      </c>
      <c r="W27" s="7">
        <v>2.625</v>
      </c>
      <c r="X27" s="15" t="s">
        <v>117</v>
      </c>
    </row>
    <row r="28" spans="1:24" ht="27">
      <c r="A28" s="27">
        <v>24</v>
      </c>
      <c r="B28" s="23" t="s">
        <v>18</v>
      </c>
      <c r="C28" s="7" t="s">
        <v>20</v>
      </c>
      <c r="D28" s="7" t="s">
        <v>173</v>
      </c>
      <c r="E28" s="24" t="s">
        <v>64</v>
      </c>
      <c r="F28" s="7" t="s">
        <v>54</v>
      </c>
      <c r="G28" s="7" t="s">
        <v>31</v>
      </c>
      <c r="H28" s="7">
        <v>20</v>
      </c>
      <c r="I28" s="7">
        <v>60</v>
      </c>
      <c r="J28" s="7"/>
      <c r="K28" s="23"/>
      <c r="L28" s="23"/>
      <c r="M28" s="7">
        <v>2.2000000000000002</v>
      </c>
      <c r="N28" s="7">
        <v>1.4</v>
      </c>
      <c r="O28" s="23">
        <f t="shared" si="2"/>
        <v>0.80000000000000027</v>
      </c>
      <c r="P28" s="18">
        <v>40</v>
      </c>
      <c r="Q28" s="23"/>
      <c r="R28" s="18"/>
      <c r="S28" s="23"/>
      <c r="T28" s="23"/>
      <c r="U28" s="7">
        <v>2.2000000000000002</v>
      </c>
      <c r="V28" s="23">
        <v>0</v>
      </c>
      <c r="W28" s="7">
        <v>2.2000000000000002</v>
      </c>
      <c r="X28" s="15" t="s">
        <v>117</v>
      </c>
    </row>
    <row r="29" spans="1:24" ht="27">
      <c r="A29" s="27">
        <v>25</v>
      </c>
      <c r="B29" s="23" t="s">
        <v>18</v>
      </c>
      <c r="C29" s="7" t="s">
        <v>20</v>
      </c>
      <c r="D29" s="7" t="s">
        <v>174</v>
      </c>
      <c r="E29" s="24" t="s">
        <v>65</v>
      </c>
      <c r="F29" s="7" t="s">
        <v>55</v>
      </c>
      <c r="G29" s="7" t="s">
        <v>112</v>
      </c>
      <c r="H29" s="7">
        <v>10</v>
      </c>
      <c r="I29" s="7"/>
      <c r="J29" s="7"/>
      <c r="K29" s="23"/>
      <c r="L29" s="23"/>
      <c r="M29" s="7">
        <v>0.35</v>
      </c>
      <c r="N29" s="7">
        <v>0.25</v>
      </c>
      <c r="O29" s="23">
        <f t="shared" si="2"/>
        <v>9.9999999999999978E-2</v>
      </c>
      <c r="P29" s="18">
        <v>21</v>
      </c>
      <c r="Q29" s="23"/>
      <c r="R29" s="18"/>
      <c r="S29" s="23"/>
      <c r="T29" s="23"/>
      <c r="U29" s="7">
        <v>0.35</v>
      </c>
      <c r="V29" s="23">
        <v>0</v>
      </c>
      <c r="W29" s="7">
        <v>0.35</v>
      </c>
      <c r="X29" s="15" t="s">
        <v>117</v>
      </c>
    </row>
    <row r="30" spans="1:24" ht="19.149999999999999" customHeight="1">
      <c r="A30" s="27">
        <v>26</v>
      </c>
      <c r="B30" s="23" t="s">
        <v>18</v>
      </c>
      <c r="C30" s="7" t="s">
        <v>20</v>
      </c>
      <c r="D30" s="7" t="s">
        <v>175</v>
      </c>
      <c r="E30" s="24" t="s">
        <v>65</v>
      </c>
      <c r="F30" s="7" t="s">
        <v>56</v>
      </c>
      <c r="G30" s="7" t="s">
        <v>112</v>
      </c>
      <c r="H30" s="7">
        <v>30</v>
      </c>
      <c r="I30" s="7">
        <v>5</v>
      </c>
      <c r="J30" s="7"/>
      <c r="K30" s="23"/>
      <c r="L30" s="23"/>
      <c r="M30" s="7">
        <v>1.175</v>
      </c>
      <c r="N30" s="7">
        <v>0.82499999999999996</v>
      </c>
      <c r="O30" s="23">
        <f t="shared" si="2"/>
        <v>0.35000000000000009</v>
      </c>
      <c r="P30" s="17"/>
      <c r="Q30" s="18"/>
      <c r="R30" s="18"/>
      <c r="S30" s="23"/>
      <c r="T30" s="23"/>
      <c r="U30" s="7">
        <v>0</v>
      </c>
      <c r="V30" s="23">
        <v>0</v>
      </c>
      <c r="W30" s="7">
        <v>0</v>
      </c>
      <c r="X30" s="15" t="s">
        <v>130</v>
      </c>
    </row>
    <row r="31" spans="1:24" ht="28.5">
      <c r="A31" s="27">
        <v>27</v>
      </c>
      <c r="B31" s="23" t="s">
        <v>18</v>
      </c>
      <c r="C31" s="7" t="s">
        <v>138</v>
      </c>
      <c r="D31" s="7" t="s">
        <v>139</v>
      </c>
      <c r="E31" s="24" t="s">
        <v>140</v>
      </c>
      <c r="F31" s="7" t="s">
        <v>141</v>
      </c>
      <c r="G31" s="7" t="s">
        <v>142</v>
      </c>
      <c r="H31" s="7"/>
      <c r="I31" s="7"/>
      <c r="J31" s="7"/>
      <c r="K31" s="23"/>
      <c r="L31" s="23"/>
      <c r="M31" s="7"/>
      <c r="N31" s="7"/>
      <c r="O31" s="23"/>
      <c r="P31" s="17"/>
      <c r="Q31" s="18"/>
      <c r="R31" s="18"/>
      <c r="S31" s="23"/>
      <c r="T31" s="23"/>
      <c r="U31" s="7">
        <v>20</v>
      </c>
      <c r="V31" s="7">
        <v>20</v>
      </c>
      <c r="W31" s="7">
        <v>0</v>
      </c>
      <c r="X31" s="15"/>
    </row>
    <row r="32" spans="1:24" ht="28.5">
      <c r="A32" s="27">
        <v>28</v>
      </c>
      <c r="B32" s="23" t="s">
        <v>18</v>
      </c>
      <c r="C32" s="7" t="s">
        <v>151</v>
      </c>
      <c r="D32" s="7" t="s">
        <v>143</v>
      </c>
      <c r="E32" s="24"/>
      <c r="F32" s="7" t="s">
        <v>153</v>
      </c>
      <c r="G32" s="7" t="s">
        <v>142</v>
      </c>
      <c r="H32" s="7"/>
      <c r="I32" s="7"/>
      <c r="J32" s="7"/>
      <c r="K32" s="23"/>
      <c r="L32" s="23"/>
      <c r="M32" s="7"/>
      <c r="N32" s="7"/>
      <c r="O32" s="23"/>
      <c r="P32" s="17"/>
      <c r="Q32" s="18"/>
      <c r="R32" s="18"/>
      <c r="S32" s="23"/>
      <c r="T32" s="23"/>
      <c r="U32" s="7">
        <v>10</v>
      </c>
      <c r="V32" s="7">
        <v>10</v>
      </c>
      <c r="W32" s="7">
        <v>0</v>
      </c>
      <c r="X32" s="15"/>
    </row>
    <row r="33" spans="1:24" ht="28.5">
      <c r="A33" s="27">
        <v>29</v>
      </c>
      <c r="B33" s="23" t="s">
        <v>18</v>
      </c>
      <c r="C33" s="7" t="s">
        <v>20</v>
      </c>
      <c r="D33" s="7" t="s">
        <v>144</v>
      </c>
      <c r="E33" s="24"/>
      <c r="F33" s="7" t="s">
        <v>154</v>
      </c>
      <c r="G33" s="7" t="s">
        <v>146</v>
      </c>
      <c r="H33" s="7"/>
      <c r="I33" s="7"/>
      <c r="J33" s="7"/>
      <c r="K33" s="23"/>
      <c r="L33" s="23"/>
      <c r="M33" s="7"/>
      <c r="N33" s="7"/>
      <c r="O33" s="23"/>
      <c r="P33" s="17"/>
      <c r="Q33" s="18"/>
      <c r="R33" s="18"/>
      <c r="S33" s="23"/>
      <c r="T33" s="23"/>
      <c r="U33" s="7">
        <v>10</v>
      </c>
      <c r="V33" s="7">
        <v>10</v>
      </c>
      <c r="W33" s="7">
        <v>0</v>
      </c>
      <c r="X33" s="15"/>
    </row>
    <row r="34" spans="1:24" ht="28.5">
      <c r="A34" s="27">
        <v>30</v>
      </c>
      <c r="B34" s="23" t="s">
        <v>18</v>
      </c>
      <c r="C34" s="7" t="s">
        <v>111</v>
      </c>
      <c r="D34" s="7" t="s">
        <v>145</v>
      </c>
      <c r="E34" s="24"/>
      <c r="F34" s="7" t="s">
        <v>155</v>
      </c>
      <c r="G34" s="7" t="s">
        <v>32</v>
      </c>
      <c r="H34" s="7"/>
      <c r="I34" s="7"/>
      <c r="J34" s="7"/>
      <c r="K34" s="23"/>
      <c r="L34" s="23"/>
      <c r="M34" s="7"/>
      <c r="N34" s="7"/>
      <c r="O34" s="23"/>
      <c r="P34" s="17"/>
      <c r="Q34" s="18"/>
      <c r="R34" s="18"/>
      <c r="S34" s="23"/>
      <c r="T34" s="23"/>
      <c r="U34" s="7">
        <v>10</v>
      </c>
      <c r="V34" s="7">
        <v>10</v>
      </c>
      <c r="W34" s="7">
        <v>0</v>
      </c>
      <c r="X34" s="15"/>
    </row>
    <row r="35" spans="1:24" ht="28.5">
      <c r="A35" s="27">
        <v>31</v>
      </c>
      <c r="B35" s="23" t="s">
        <v>18</v>
      </c>
      <c r="C35" s="7" t="s">
        <v>152</v>
      </c>
      <c r="D35" s="7" t="s">
        <v>147</v>
      </c>
      <c r="E35" s="24"/>
      <c r="F35" s="7" t="s">
        <v>156</v>
      </c>
      <c r="G35" s="7" t="s">
        <v>32</v>
      </c>
      <c r="H35" s="7"/>
      <c r="I35" s="7"/>
      <c r="J35" s="7"/>
      <c r="K35" s="23"/>
      <c r="L35" s="23"/>
      <c r="M35" s="7"/>
      <c r="N35" s="7"/>
      <c r="O35" s="23"/>
      <c r="P35" s="17"/>
      <c r="Q35" s="18"/>
      <c r="R35" s="18"/>
      <c r="S35" s="23"/>
      <c r="T35" s="23"/>
      <c r="U35" s="7">
        <v>50</v>
      </c>
      <c r="V35" s="7">
        <v>50</v>
      </c>
      <c r="W35" s="7">
        <v>0</v>
      </c>
      <c r="X35" s="15"/>
    </row>
    <row r="36" spans="1:24" ht="19.149999999999999" customHeight="1">
      <c r="A36" s="23"/>
      <c r="B36" s="23" t="s">
        <v>125</v>
      </c>
      <c r="C36" s="23"/>
      <c r="D36" s="23"/>
      <c r="E36" s="23"/>
      <c r="F36" s="23"/>
      <c r="G36" s="23"/>
      <c r="H36" s="23">
        <f t="shared" ref="H36:T36" si="3">SUM(H5:H30)</f>
        <v>726</v>
      </c>
      <c r="I36" s="23">
        <f t="shared" si="3"/>
        <v>879</v>
      </c>
      <c r="J36" s="23">
        <f t="shared" si="3"/>
        <v>11</v>
      </c>
      <c r="K36" s="23">
        <f t="shared" si="3"/>
        <v>0</v>
      </c>
      <c r="L36" s="23">
        <f t="shared" si="3"/>
        <v>195</v>
      </c>
      <c r="M36" s="23">
        <f t="shared" si="3"/>
        <v>221.94999999999993</v>
      </c>
      <c r="N36" s="23">
        <f t="shared" si="3"/>
        <v>200.42500000000004</v>
      </c>
      <c r="O36" s="23">
        <f t="shared" si="3"/>
        <v>21.525000000000006</v>
      </c>
      <c r="P36" s="23">
        <f t="shared" si="3"/>
        <v>661</v>
      </c>
      <c r="Q36" s="23">
        <f t="shared" si="3"/>
        <v>735</v>
      </c>
      <c r="R36" s="23">
        <f t="shared" si="3"/>
        <v>2</v>
      </c>
      <c r="S36" s="23">
        <f t="shared" si="3"/>
        <v>0</v>
      </c>
      <c r="T36" s="23">
        <f t="shared" si="3"/>
        <v>195</v>
      </c>
      <c r="U36" s="23">
        <f t="shared" ref="U36:V36" si="4">SUM(U5:U35)</f>
        <v>290.62999999999994</v>
      </c>
      <c r="V36" s="23">
        <f t="shared" si="4"/>
        <v>243.78</v>
      </c>
      <c r="W36" s="23">
        <f>SUM(W5:W35)</f>
        <v>46.850000000000009</v>
      </c>
      <c r="X36" s="23"/>
    </row>
  </sheetData>
  <mergeCells count="5">
    <mergeCell ref="A1:X1"/>
    <mergeCell ref="A3:G3"/>
    <mergeCell ref="H3:O3"/>
    <mergeCell ref="P3:W3"/>
    <mergeCell ref="X3:X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opLeftCell="A10" workbookViewId="0">
      <selection activeCell="J6" sqref="J6"/>
    </sheetView>
  </sheetViews>
  <sheetFormatPr defaultColWidth="8.875" defaultRowHeight="13.5"/>
  <cols>
    <col min="1" max="1" width="5.375" style="12" customWidth="1"/>
    <col min="2" max="2" width="15.5" style="9" customWidth="1"/>
    <col min="3" max="3" width="15.875" style="9" customWidth="1"/>
    <col min="4" max="4" width="8.875" style="9"/>
    <col min="5" max="6" width="6.375" style="9" customWidth="1"/>
    <col min="7" max="11" width="8.875" style="9"/>
    <col min="12" max="12" width="14.875" style="9" customWidth="1"/>
    <col min="13" max="16384" width="8.875" style="9"/>
  </cols>
  <sheetData>
    <row r="1" spans="1:12" ht="27">
      <c r="A1" s="36" t="s">
        <v>178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3" spans="1:12" ht="24" customHeight="1">
      <c r="A3" s="34" t="s">
        <v>0</v>
      </c>
      <c r="B3" s="34"/>
      <c r="C3" s="34"/>
      <c r="D3" s="34"/>
      <c r="E3" s="34"/>
      <c r="F3" s="37" t="s">
        <v>177</v>
      </c>
      <c r="G3" s="34" t="s">
        <v>179</v>
      </c>
      <c r="H3" s="34"/>
      <c r="I3" s="34"/>
      <c r="J3" s="34"/>
      <c r="K3" s="34"/>
      <c r="L3" s="35" t="s">
        <v>38</v>
      </c>
    </row>
    <row r="4" spans="1:12" s="10" customFormat="1" ht="63" customHeight="1">
      <c r="A4" s="15" t="s">
        <v>1</v>
      </c>
      <c r="B4" s="15" t="s">
        <v>4</v>
      </c>
      <c r="C4" s="15" t="s">
        <v>5</v>
      </c>
      <c r="D4" s="15" t="s">
        <v>6</v>
      </c>
      <c r="E4" s="15" t="s">
        <v>134</v>
      </c>
      <c r="F4" s="38"/>
      <c r="G4" s="15" t="s">
        <v>180</v>
      </c>
      <c r="H4" s="15" t="s">
        <v>181</v>
      </c>
      <c r="I4" s="1" t="s">
        <v>182</v>
      </c>
      <c r="J4" s="15" t="s">
        <v>183</v>
      </c>
      <c r="K4" s="15" t="s">
        <v>184</v>
      </c>
      <c r="L4" s="35"/>
    </row>
    <row r="5" spans="1:12" ht="21" customHeight="1">
      <c r="A5" s="29">
        <v>1</v>
      </c>
      <c r="B5" s="7" t="s">
        <v>74</v>
      </c>
      <c r="C5" s="30" t="s">
        <v>57</v>
      </c>
      <c r="D5" s="6" t="s">
        <v>39</v>
      </c>
      <c r="E5" s="6" t="s">
        <v>93</v>
      </c>
      <c r="F5" s="6">
        <v>0</v>
      </c>
      <c r="G5" s="6">
        <v>10</v>
      </c>
      <c r="H5" s="6">
        <v>5</v>
      </c>
      <c r="I5" s="6"/>
      <c r="J5" s="6">
        <v>0.47499999999999998</v>
      </c>
      <c r="K5" s="6">
        <v>0.32500000000000001</v>
      </c>
      <c r="L5" s="15" t="s">
        <v>176</v>
      </c>
    </row>
    <row r="6" spans="1:12" ht="27">
      <c r="A6" s="29">
        <v>2</v>
      </c>
      <c r="B6" s="7" t="s">
        <v>91</v>
      </c>
      <c r="C6" s="30" t="s">
        <v>66</v>
      </c>
      <c r="D6" s="7" t="s">
        <v>40</v>
      </c>
      <c r="E6" s="7" t="s">
        <v>93</v>
      </c>
      <c r="F6" s="7">
        <v>20000</v>
      </c>
      <c r="G6" s="7">
        <v>40</v>
      </c>
      <c r="H6" s="7">
        <v>20</v>
      </c>
      <c r="I6" s="7">
        <v>1</v>
      </c>
      <c r="J6" s="7">
        <v>3.5</v>
      </c>
      <c r="K6" s="7">
        <v>2.2999999999999998</v>
      </c>
      <c r="L6" s="15" t="s">
        <v>117</v>
      </c>
    </row>
    <row r="7" spans="1:12" ht="27">
      <c r="A7" s="29">
        <v>3</v>
      </c>
      <c r="B7" s="7" t="s">
        <v>160</v>
      </c>
      <c r="C7" s="30" t="s">
        <v>58</v>
      </c>
      <c r="D7" s="6" t="s">
        <v>41</v>
      </c>
      <c r="E7" s="6" t="s">
        <v>112</v>
      </c>
      <c r="F7" s="6">
        <v>100</v>
      </c>
      <c r="G7" s="6">
        <v>10</v>
      </c>
      <c r="H7" s="6"/>
      <c r="I7" s="6"/>
      <c r="J7" s="6">
        <v>0.35</v>
      </c>
      <c r="K7" s="6">
        <v>0.25</v>
      </c>
      <c r="L7" s="15" t="s">
        <v>117</v>
      </c>
    </row>
    <row r="8" spans="1:12" ht="27">
      <c r="A8" s="29">
        <v>4</v>
      </c>
      <c r="B8" s="7" t="s">
        <v>161</v>
      </c>
      <c r="C8" s="30" t="s">
        <v>59</v>
      </c>
      <c r="D8" s="8" t="s">
        <v>42</v>
      </c>
      <c r="E8" s="8" t="s">
        <v>93</v>
      </c>
      <c r="F8" s="8">
        <v>30000</v>
      </c>
      <c r="G8" s="8">
        <v>60</v>
      </c>
      <c r="H8" s="8">
        <v>20</v>
      </c>
      <c r="I8" s="8">
        <v>1</v>
      </c>
      <c r="J8" s="8">
        <v>4.2</v>
      </c>
      <c r="K8" s="8">
        <v>2.8</v>
      </c>
      <c r="L8" s="15" t="s">
        <v>117</v>
      </c>
    </row>
    <row r="9" spans="1:12" ht="27">
      <c r="A9" s="29">
        <v>5</v>
      </c>
      <c r="B9" s="7" t="s">
        <v>162</v>
      </c>
      <c r="C9" s="30" t="s">
        <v>60</v>
      </c>
      <c r="D9" s="8" t="s">
        <v>43</v>
      </c>
      <c r="E9" s="8" t="s">
        <v>31</v>
      </c>
      <c r="F9" s="8">
        <v>55</v>
      </c>
      <c r="G9" s="8">
        <v>11</v>
      </c>
      <c r="H9" s="8">
        <v>33</v>
      </c>
      <c r="I9" s="8"/>
      <c r="J9" s="8">
        <v>1.21</v>
      </c>
      <c r="K9" s="8">
        <v>0.77</v>
      </c>
      <c r="L9" s="15" t="s">
        <v>117</v>
      </c>
    </row>
    <row r="10" spans="1:12" ht="27">
      <c r="A10" s="29">
        <v>6</v>
      </c>
      <c r="B10" s="7" t="s">
        <v>163</v>
      </c>
      <c r="C10" s="30" t="s">
        <v>69</v>
      </c>
      <c r="D10" s="8" t="s">
        <v>48</v>
      </c>
      <c r="E10" s="8" t="s">
        <v>93</v>
      </c>
      <c r="F10" s="8">
        <v>5000</v>
      </c>
      <c r="G10" s="8">
        <v>10</v>
      </c>
      <c r="H10" s="8">
        <v>5</v>
      </c>
      <c r="I10" s="8"/>
      <c r="J10" s="8">
        <v>0.47499999999999998</v>
      </c>
      <c r="K10" s="8">
        <v>0.32500000000000001</v>
      </c>
      <c r="L10" s="15" t="s">
        <v>117</v>
      </c>
    </row>
    <row r="11" spans="1:12" ht="27">
      <c r="A11" s="29">
        <v>7</v>
      </c>
      <c r="B11" s="7" t="s">
        <v>164</v>
      </c>
      <c r="C11" s="30" t="s">
        <v>70</v>
      </c>
      <c r="D11" s="8" t="s">
        <v>49</v>
      </c>
      <c r="E11" s="8" t="s">
        <v>31</v>
      </c>
      <c r="F11" s="8">
        <v>200</v>
      </c>
      <c r="G11" s="8">
        <v>40</v>
      </c>
      <c r="H11" s="8">
        <v>120</v>
      </c>
      <c r="I11" s="8">
        <v>1</v>
      </c>
      <c r="J11" s="8">
        <v>7</v>
      </c>
      <c r="K11" s="8">
        <v>4.8</v>
      </c>
      <c r="L11" s="15" t="s">
        <v>117</v>
      </c>
    </row>
    <row r="12" spans="1:12" ht="27">
      <c r="A12" s="29">
        <v>8</v>
      </c>
      <c r="B12" s="7" t="s">
        <v>165</v>
      </c>
      <c r="C12" s="30" t="s">
        <v>72</v>
      </c>
      <c r="D12" s="6" t="s">
        <v>50</v>
      </c>
      <c r="E12" s="6" t="s">
        <v>93</v>
      </c>
      <c r="F12" s="6">
        <v>8000</v>
      </c>
      <c r="G12" s="6">
        <v>16</v>
      </c>
      <c r="H12" s="6">
        <v>10</v>
      </c>
      <c r="I12" s="6"/>
      <c r="J12" s="6">
        <v>0.81</v>
      </c>
      <c r="K12" s="6">
        <v>0.55000000000000004</v>
      </c>
      <c r="L12" s="15" t="s">
        <v>117</v>
      </c>
    </row>
    <row r="13" spans="1:12" ht="27">
      <c r="A13" s="29">
        <v>9</v>
      </c>
      <c r="B13" s="7" t="s">
        <v>166</v>
      </c>
      <c r="C13" s="30" t="s">
        <v>71</v>
      </c>
      <c r="D13" s="7" t="s">
        <v>51</v>
      </c>
      <c r="E13" s="7" t="s">
        <v>31</v>
      </c>
      <c r="F13" s="7">
        <v>100</v>
      </c>
      <c r="G13" s="7">
        <v>20</v>
      </c>
      <c r="H13" s="7">
        <v>60</v>
      </c>
      <c r="I13" s="7"/>
      <c r="J13" s="7">
        <v>2.2000000000000002</v>
      </c>
      <c r="K13" s="7">
        <v>1.4</v>
      </c>
      <c r="L13" s="15" t="s">
        <v>117</v>
      </c>
    </row>
    <row r="14" spans="1:12" ht="27">
      <c r="A14" s="29">
        <v>10</v>
      </c>
      <c r="B14" s="7" t="s">
        <v>167</v>
      </c>
      <c r="C14" s="30" t="s">
        <v>63</v>
      </c>
      <c r="D14" s="7" t="s">
        <v>52</v>
      </c>
      <c r="E14" s="7" t="s">
        <v>112</v>
      </c>
      <c r="F14" s="7">
        <v>130</v>
      </c>
      <c r="G14" s="7">
        <v>10</v>
      </c>
      <c r="H14" s="7"/>
      <c r="I14" s="7"/>
      <c r="J14" s="7">
        <v>0.35</v>
      </c>
      <c r="K14" s="7">
        <v>0.25</v>
      </c>
      <c r="L14" s="15" t="s">
        <v>117</v>
      </c>
    </row>
    <row r="15" spans="1:12" ht="27">
      <c r="A15" s="29">
        <v>11</v>
      </c>
      <c r="B15" s="7" t="s">
        <v>168</v>
      </c>
      <c r="C15" s="30" t="s">
        <v>67</v>
      </c>
      <c r="D15" s="7" t="s">
        <v>44</v>
      </c>
      <c r="E15" s="7" t="s">
        <v>98</v>
      </c>
      <c r="F15" s="7">
        <v>10000</v>
      </c>
      <c r="G15" s="7"/>
      <c r="H15" s="7"/>
      <c r="I15" s="7">
        <v>1</v>
      </c>
      <c r="J15" s="7">
        <v>1.6</v>
      </c>
      <c r="K15" s="7">
        <v>1</v>
      </c>
      <c r="L15" s="15" t="s">
        <v>117</v>
      </c>
    </row>
    <row r="16" spans="1:12" ht="27">
      <c r="A16" s="29">
        <v>12</v>
      </c>
      <c r="B16" s="7" t="s">
        <v>169</v>
      </c>
      <c r="C16" s="30" t="s">
        <v>61</v>
      </c>
      <c r="D16" s="7" t="s">
        <v>45</v>
      </c>
      <c r="E16" s="7" t="s">
        <v>113</v>
      </c>
      <c r="F16" s="7">
        <v>40000</v>
      </c>
      <c r="G16" s="7">
        <v>200</v>
      </c>
      <c r="H16" s="7">
        <v>100</v>
      </c>
      <c r="I16" s="7"/>
      <c r="J16" s="7">
        <v>9.5</v>
      </c>
      <c r="K16" s="7">
        <v>6.5</v>
      </c>
      <c r="L16" s="15" t="s">
        <v>117</v>
      </c>
    </row>
    <row r="17" spans="1:12" ht="27">
      <c r="A17" s="29">
        <v>13</v>
      </c>
      <c r="B17" s="7" t="s">
        <v>170</v>
      </c>
      <c r="C17" s="30" t="s">
        <v>62</v>
      </c>
      <c r="D17" s="7" t="s">
        <v>46</v>
      </c>
      <c r="E17" s="7" t="s">
        <v>93</v>
      </c>
      <c r="F17" s="7">
        <v>20000</v>
      </c>
      <c r="G17" s="7">
        <v>40</v>
      </c>
      <c r="H17" s="7">
        <v>20</v>
      </c>
      <c r="I17" s="7">
        <v>1</v>
      </c>
      <c r="J17" s="7">
        <v>3.5</v>
      </c>
      <c r="K17" s="7">
        <v>2.2999999999999998</v>
      </c>
      <c r="L17" s="15" t="s">
        <v>117</v>
      </c>
    </row>
    <row r="18" spans="1:12" ht="27">
      <c r="A18" s="29">
        <v>14</v>
      </c>
      <c r="B18" s="7" t="s">
        <v>171</v>
      </c>
      <c r="C18" s="30" t="s">
        <v>68</v>
      </c>
      <c r="D18" s="7" t="s">
        <v>47</v>
      </c>
      <c r="E18" s="7" t="s">
        <v>31</v>
      </c>
      <c r="F18" s="7">
        <v>120</v>
      </c>
      <c r="G18" s="7">
        <v>24</v>
      </c>
      <c r="H18" s="7">
        <v>72</v>
      </c>
      <c r="I18" s="7"/>
      <c r="J18" s="7">
        <v>2.64</v>
      </c>
      <c r="K18" s="7">
        <v>1.68</v>
      </c>
      <c r="L18" s="15" t="s">
        <v>117</v>
      </c>
    </row>
    <row r="19" spans="1:12" ht="27">
      <c r="A19" s="29">
        <v>15</v>
      </c>
      <c r="B19" s="7" t="s">
        <v>172</v>
      </c>
      <c r="C19" s="30" t="s">
        <v>73</v>
      </c>
      <c r="D19" s="7" t="s">
        <v>53</v>
      </c>
      <c r="E19" s="7" t="s">
        <v>114</v>
      </c>
      <c r="F19" s="7">
        <v>50</v>
      </c>
      <c r="G19" s="7"/>
      <c r="H19" s="7">
        <v>150</v>
      </c>
      <c r="I19" s="7"/>
      <c r="J19" s="7">
        <v>2.625</v>
      </c>
      <c r="K19" s="7">
        <v>2.25</v>
      </c>
      <c r="L19" s="15" t="s">
        <v>117</v>
      </c>
    </row>
    <row r="20" spans="1:12" ht="27">
      <c r="A20" s="29">
        <v>16</v>
      </c>
      <c r="B20" s="7" t="s">
        <v>173</v>
      </c>
      <c r="C20" s="30" t="s">
        <v>64</v>
      </c>
      <c r="D20" s="7" t="s">
        <v>54</v>
      </c>
      <c r="E20" s="7" t="s">
        <v>31</v>
      </c>
      <c r="F20" s="7">
        <v>100</v>
      </c>
      <c r="G20" s="7">
        <v>20</v>
      </c>
      <c r="H20" s="7">
        <v>60</v>
      </c>
      <c r="I20" s="7"/>
      <c r="J20" s="7">
        <v>2.2000000000000002</v>
      </c>
      <c r="K20" s="7">
        <v>1.4</v>
      </c>
      <c r="L20" s="15" t="s">
        <v>117</v>
      </c>
    </row>
    <row r="21" spans="1:12" ht="27">
      <c r="A21" s="29">
        <v>17</v>
      </c>
      <c r="B21" s="7" t="s">
        <v>174</v>
      </c>
      <c r="C21" s="30" t="s">
        <v>65</v>
      </c>
      <c r="D21" s="7" t="s">
        <v>55</v>
      </c>
      <c r="E21" s="7" t="s">
        <v>112</v>
      </c>
      <c r="F21" s="7">
        <v>100</v>
      </c>
      <c r="G21" s="7">
        <v>10</v>
      </c>
      <c r="H21" s="7"/>
      <c r="I21" s="7"/>
      <c r="J21" s="7">
        <v>0.35</v>
      </c>
      <c r="K21" s="7">
        <v>0.25</v>
      </c>
      <c r="L21" s="15" t="s">
        <v>117</v>
      </c>
    </row>
    <row r="22" spans="1:12" ht="19.149999999999999" customHeight="1">
      <c r="A22" s="29">
        <v>18</v>
      </c>
      <c r="B22" s="7" t="s">
        <v>175</v>
      </c>
      <c r="C22" s="30" t="s">
        <v>65</v>
      </c>
      <c r="D22" s="7" t="s">
        <v>56</v>
      </c>
      <c r="E22" s="7" t="s">
        <v>112</v>
      </c>
      <c r="F22" s="7">
        <v>0</v>
      </c>
      <c r="G22" s="7">
        <v>30</v>
      </c>
      <c r="H22" s="7">
        <v>5</v>
      </c>
      <c r="I22" s="7"/>
      <c r="J22" s="7">
        <v>1.175</v>
      </c>
      <c r="K22" s="7">
        <v>0.82499999999999996</v>
      </c>
      <c r="L22" s="15" t="s">
        <v>130</v>
      </c>
    </row>
  </sheetData>
  <mergeCells count="5">
    <mergeCell ref="A1:L1"/>
    <mergeCell ref="A3:E3"/>
    <mergeCell ref="G3:K3"/>
    <mergeCell ref="L3:L4"/>
    <mergeCell ref="F3:F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6"/>
  <sheetViews>
    <sheetView workbookViewId="0">
      <selection activeCell="Q10" sqref="Q10"/>
    </sheetView>
  </sheetViews>
  <sheetFormatPr defaultColWidth="8.875" defaultRowHeight="13.5"/>
  <cols>
    <col min="1" max="1" width="5.375" style="12" customWidth="1"/>
    <col min="2" max="2" width="8.125" style="9" customWidth="1"/>
    <col min="3" max="3" width="15.5" style="9" customWidth="1"/>
    <col min="4" max="4" width="15.875" style="9" customWidth="1"/>
    <col min="5" max="5" width="8.875" style="9"/>
    <col min="6" max="6" width="6.375" style="9" customWidth="1"/>
    <col min="7" max="22" width="8.875" style="9"/>
    <col min="23" max="23" width="14.875" style="9" customWidth="1"/>
    <col min="24" max="16384" width="8.875" style="9"/>
  </cols>
  <sheetData>
    <row r="1" spans="1:23" ht="27">
      <c r="A1" s="36" t="s">
        <v>126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3" spans="1:23" ht="24" customHeight="1">
      <c r="A3" s="34" t="s">
        <v>0</v>
      </c>
      <c r="B3" s="34"/>
      <c r="C3" s="34"/>
      <c r="D3" s="34"/>
      <c r="E3" s="34"/>
      <c r="F3" s="34"/>
      <c r="G3" s="34" t="s">
        <v>8</v>
      </c>
      <c r="H3" s="34"/>
      <c r="I3" s="34"/>
      <c r="J3" s="34"/>
      <c r="K3" s="34"/>
      <c r="L3" s="34"/>
      <c r="M3" s="34"/>
      <c r="N3" s="34"/>
      <c r="O3" s="34" t="s">
        <v>15</v>
      </c>
      <c r="P3" s="34"/>
      <c r="Q3" s="34"/>
      <c r="R3" s="34"/>
      <c r="S3" s="34"/>
      <c r="T3" s="34"/>
      <c r="U3" s="34"/>
      <c r="V3" s="34"/>
      <c r="W3" s="35" t="s">
        <v>38</v>
      </c>
    </row>
    <row r="4" spans="1:23" s="10" customFormat="1" ht="27">
      <c r="A4" s="15" t="s">
        <v>1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134</v>
      </c>
      <c r="G4" s="15" t="s">
        <v>9</v>
      </c>
      <c r="H4" s="15" t="s">
        <v>10</v>
      </c>
      <c r="I4" s="1" t="s">
        <v>11</v>
      </c>
      <c r="J4" s="1" t="s">
        <v>12</v>
      </c>
      <c r="K4" s="1" t="s">
        <v>13</v>
      </c>
      <c r="L4" s="15" t="s">
        <v>14</v>
      </c>
      <c r="M4" s="15" t="s">
        <v>16</v>
      </c>
      <c r="N4" s="15" t="s">
        <v>17</v>
      </c>
      <c r="O4" s="15" t="s">
        <v>9</v>
      </c>
      <c r="P4" s="15" t="s">
        <v>10</v>
      </c>
      <c r="Q4" s="1" t="s">
        <v>11</v>
      </c>
      <c r="R4" s="1" t="s">
        <v>12</v>
      </c>
      <c r="S4" s="1" t="s">
        <v>13</v>
      </c>
      <c r="T4" s="15" t="s">
        <v>14</v>
      </c>
      <c r="U4" s="15" t="s">
        <v>16</v>
      </c>
      <c r="V4" s="15" t="s">
        <v>17</v>
      </c>
      <c r="W4" s="35"/>
    </row>
    <row r="5" spans="1:23" ht="21.6" customHeight="1">
      <c r="A5" s="29">
        <v>1</v>
      </c>
      <c r="B5" s="7" t="s">
        <v>111</v>
      </c>
      <c r="C5" s="7" t="s">
        <v>105</v>
      </c>
      <c r="D5" s="30" t="s">
        <v>101</v>
      </c>
      <c r="E5" s="7" t="s">
        <v>96</v>
      </c>
      <c r="F5" s="7" t="s">
        <v>93</v>
      </c>
      <c r="G5" s="7">
        <v>10</v>
      </c>
      <c r="H5" s="7">
        <v>5</v>
      </c>
      <c r="I5" s="29"/>
      <c r="J5" s="29"/>
      <c r="K5" s="29"/>
      <c r="L5" s="7">
        <v>0.47499999999999998</v>
      </c>
      <c r="M5" s="7">
        <v>0.32500000000000001</v>
      </c>
      <c r="N5" s="29">
        <f>L5-M5</f>
        <v>0.14999999999999997</v>
      </c>
      <c r="O5" s="7">
        <v>10</v>
      </c>
      <c r="P5" s="7">
        <v>5</v>
      </c>
      <c r="Q5" s="7">
        <v>1</v>
      </c>
      <c r="R5" s="29"/>
      <c r="S5" s="29"/>
      <c r="T5" s="7">
        <v>2.0750000000000002</v>
      </c>
      <c r="U5" s="7">
        <v>1.325</v>
      </c>
      <c r="V5" s="29">
        <f>T5-U5</f>
        <v>0.75000000000000022</v>
      </c>
      <c r="W5" s="29" t="s">
        <v>97</v>
      </c>
    </row>
    <row r="6" spans="1:23" ht="21.6" customHeight="1">
      <c r="A6" s="29">
        <v>2</v>
      </c>
      <c r="B6" s="7" t="s">
        <v>106</v>
      </c>
      <c r="C6" s="7" t="s">
        <v>102</v>
      </c>
      <c r="D6" s="30" t="s">
        <v>99</v>
      </c>
      <c r="E6" s="7" t="s">
        <v>92</v>
      </c>
      <c r="F6" s="7" t="s">
        <v>98</v>
      </c>
      <c r="G6" s="7">
        <v>50</v>
      </c>
      <c r="H6" s="7">
        <v>5</v>
      </c>
      <c r="I6" s="7">
        <v>1</v>
      </c>
      <c r="J6" s="29"/>
      <c r="K6" s="29"/>
      <c r="L6" s="7">
        <v>3.4750000000000001</v>
      </c>
      <c r="M6" s="7">
        <v>2.3250000000000002</v>
      </c>
      <c r="N6" s="29">
        <f>L6-M6</f>
        <v>1.1499999999999999</v>
      </c>
      <c r="O6" s="29">
        <v>50</v>
      </c>
      <c r="P6" s="17">
        <v>5</v>
      </c>
      <c r="Q6" s="18"/>
      <c r="R6" s="7"/>
      <c r="S6" s="29"/>
      <c r="T6" s="29">
        <v>1.875</v>
      </c>
      <c r="U6" s="29">
        <v>1.325</v>
      </c>
      <c r="V6" s="29">
        <f>T6-U6</f>
        <v>0.55000000000000004</v>
      </c>
      <c r="W6" s="15" t="s">
        <v>132</v>
      </c>
    </row>
    <row r="7" spans="1:23" ht="21.6" customHeight="1">
      <c r="A7" s="29">
        <v>3</v>
      </c>
      <c r="B7" s="7" t="s">
        <v>107</v>
      </c>
      <c r="C7" s="7" t="s">
        <v>103</v>
      </c>
      <c r="D7" s="30" t="s">
        <v>100</v>
      </c>
      <c r="E7" s="7" t="s">
        <v>94</v>
      </c>
      <c r="F7" s="7" t="s">
        <v>98</v>
      </c>
      <c r="G7" s="7">
        <v>20</v>
      </c>
      <c r="H7" s="7">
        <v>15</v>
      </c>
      <c r="I7" s="7">
        <v>1</v>
      </c>
      <c r="J7" s="29"/>
      <c r="K7" s="29"/>
      <c r="L7" s="7">
        <v>2.6749999999999998</v>
      </c>
      <c r="M7" s="7">
        <v>1.7250000000000001</v>
      </c>
      <c r="N7" s="29">
        <f t="shared" ref="N7:N8" si="0">L7-M7</f>
        <v>0.94999999999999973</v>
      </c>
      <c r="O7" s="7">
        <v>20</v>
      </c>
      <c r="P7" s="7">
        <v>15</v>
      </c>
      <c r="Q7" s="29"/>
      <c r="R7" s="29"/>
      <c r="S7" s="29"/>
      <c r="T7" s="29">
        <v>1.075</v>
      </c>
      <c r="U7" s="29">
        <v>0.72499999999999998</v>
      </c>
      <c r="V7" s="29">
        <f t="shared" ref="V7:V8" si="1">T7-U7</f>
        <v>0.35</v>
      </c>
      <c r="W7" s="15" t="s">
        <v>132</v>
      </c>
    </row>
    <row r="8" spans="1:23" ht="21.6" customHeight="1">
      <c r="A8" s="29">
        <v>4</v>
      </c>
      <c r="B8" s="7" t="s">
        <v>107</v>
      </c>
      <c r="C8" s="7" t="s">
        <v>104</v>
      </c>
      <c r="D8" s="30" t="s">
        <v>100</v>
      </c>
      <c r="E8" s="7" t="s">
        <v>95</v>
      </c>
      <c r="F8" s="7" t="s">
        <v>98</v>
      </c>
      <c r="G8" s="7">
        <v>20</v>
      </c>
      <c r="H8" s="7">
        <v>15</v>
      </c>
      <c r="I8" s="7">
        <v>1</v>
      </c>
      <c r="J8" s="29"/>
      <c r="K8" s="29"/>
      <c r="L8" s="7">
        <v>2.6749999999999998</v>
      </c>
      <c r="M8" s="7">
        <v>1.7250000000000001</v>
      </c>
      <c r="N8" s="29">
        <f t="shared" si="0"/>
        <v>0.94999999999999973</v>
      </c>
      <c r="O8" s="7">
        <v>20</v>
      </c>
      <c r="P8" s="7">
        <v>15</v>
      </c>
      <c r="Q8" s="29"/>
      <c r="R8" s="29"/>
      <c r="S8" s="29"/>
      <c r="T8" s="29">
        <v>1.075</v>
      </c>
      <c r="U8" s="29">
        <v>0.72499999999999998</v>
      </c>
      <c r="V8" s="29">
        <f t="shared" si="1"/>
        <v>0.35</v>
      </c>
      <c r="W8" s="15" t="s">
        <v>132</v>
      </c>
    </row>
    <row r="9" spans="1:23" ht="27">
      <c r="A9" s="29">
        <v>5</v>
      </c>
      <c r="B9" s="7" t="s">
        <v>107</v>
      </c>
      <c r="C9" s="7" t="s">
        <v>122</v>
      </c>
      <c r="D9" s="30" t="s">
        <v>120</v>
      </c>
      <c r="E9" s="7" t="s">
        <v>118</v>
      </c>
      <c r="F9" s="7" t="s">
        <v>31</v>
      </c>
      <c r="G9" s="7">
        <v>40</v>
      </c>
      <c r="H9" s="7">
        <v>120</v>
      </c>
      <c r="I9" s="7">
        <v>1</v>
      </c>
      <c r="J9" s="17"/>
      <c r="K9" s="18"/>
      <c r="L9" s="7">
        <v>7</v>
      </c>
      <c r="M9" s="7">
        <v>4.8</v>
      </c>
      <c r="N9" s="29">
        <f>L9-M9</f>
        <v>2.2000000000000002</v>
      </c>
      <c r="O9" s="7">
        <v>40</v>
      </c>
      <c r="P9" s="7">
        <v>120</v>
      </c>
      <c r="Q9" s="7"/>
      <c r="R9" s="29"/>
      <c r="S9" s="29"/>
      <c r="T9" s="7">
        <v>4.4000000000000004</v>
      </c>
      <c r="U9" s="7">
        <v>2.8</v>
      </c>
      <c r="V9" s="29">
        <f>T9-U9</f>
        <v>1.6000000000000005</v>
      </c>
      <c r="W9" s="15" t="s">
        <v>148</v>
      </c>
    </row>
    <row r="10" spans="1:23" ht="27">
      <c r="A10" s="29">
        <v>6</v>
      </c>
      <c r="B10" s="7" t="s">
        <v>108</v>
      </c>
      <c r="C10" s="7" t="s">
        <v>123</v>
      </c>
      <c r="D10" s="30" t="s">
        <v>121</v>
      </c>
      <c r="E10" s="7" t="s">
        <v>119</v>
      </c>
      <c r="F10" s="7" t="s">
        <v>93</v>
      </c>
      <c r="G10" s="7">
        <v>20</v>
      </c>
      <c r="H10" s="7">
        <v>15</v>
      </c>
      <c r="I10" s="7">
        <v>1</v>
      </c>
      <c r="J10" s="17"/>
      <c r="K10" s="18"/>
      <c r="L10" s="7">
        <v>2.6749999999999998</v>
      </c>
      <c r="M10" s="7">
        <v>1.7250000000000001</v>
      </c>
      <c r="N10" s="29">
        <f>L10-M10</f>
        <v>0.94999999999999973</v>
      </c>
      <c r="O10" s="7">
        <v>20</v>
      </c>
      <c r="P10" s="7">
        <v>15</v>
      </c>
      <c r="Q10" s="7"/>
      <c r="R10" s="29"/>
      <c r="S10" s="29"/>
      <c r="T10" s="7">
        <v>1.075</v>
      </c>
      <c r="U10" s="7">
        <v>0.72499999999999998</v>
      </c>
      <c r="V10" s="29">
        <f>T10-U10</f>
        <v>0.35</v>
      </c>
      <c r="W10" s="15" t="s">
        <v>132</v>
      </c>
    </row>
    <row r="11" spans="1:23" ht="27" customHeight="1">
      <c r="A11" s="29">
        <v>7</v>
      </c>
      <c r="B11" s="7"/>
      <c r="C11" s="7" t="s">
        <v>128</v>
      </c>
      <c r="D11" s="30"/>
      <c r="E11" s="7"/>
      <c r="F11" s="7"/>
      <c r="G11" s="7"/>
      <c r="H11" s="7"/>
      <c r="I11" s="7"/>
      <c r="J11" s="29"/>
      <c r="K11" s="29">
        <v>195</v>
      </c>
      <c r="L11" s="7">
        <v>156</v>
      </c>
      <c r="M11" s="7">
        <v>156</v>
      </c>
      <c r="N11" s="29">
        <f>L11-M11</f>
        <v>0</v>
      </c>
      <c r="O11" s="17"/>
      <c r="P11" s="18"/>
      <c r="Q11" s="18"/>
      <c r="R11" s="29"/>
      <c r="S11" s="29">
        <v>195</v>
      </c>
      <c r="T11" s="7">
        <v>135.33000000000001</v>
      </c>
      <c r="U11" s="29">
        <v>135.33000000000001</v>
      </c>
      <c r="V11" s="7">
        <v>0</v>
      </c>
      <c r="W11" s="15" t="s">
        <v>129</v>
      </c>
    </row>
    <row r="12" spans="1:23" ht="27">
      <c r="A12" s="29">
        <v>9</v>
      </c>
      <c r="B12" s="5" t="s">
        <v>106</v>
      </c>
      <c r="C12" s="7" t="s">
        <v>158</v>
      </c>
      <c r="D12" s="30" t="s">
        <v>57</v>
      </c>
      <c r="E12" s="6" t="s">
        <v>149</v>
      </c>
      <c r="F12" s="6" t="s">
        <v>150</v>
      </c>
      <c r="G12" s="6">
        <v>15</v>
      </c>
      <c r="H12" s="6">
        <v>24</v>
      </c>
      <c r="I12" s="6">
        <v>1</v>
      </c>
      <c r="J12" s="29"/>
      <c r="K12" s="29"/>
      <c r="L12" s="7">
        <v>2.8149999999999999</v>
      </c>
      <c r="M12" s="7">
        <v>1.825</v>
      </c>
      <c r="N12" s="29">
        <f>L12-M12</f>
        <v>0.99</v>
      </c>
      <c r="O12" s="29">
        <v>59</v>
      </c>
      <c r="P12" s="18">
        <v>72</v>
      </c>
      <c r="Q12" s="19"/>
      <c r="R12" s="29"/>
      <c r="S12" s="29"/>
      <c r="T12" s="6">
        <v>1.2150000000000001</v>
      </c>
      <c r="U12" s="29">
        <v>0.82499999999999996</v>
      </c>
      <c r="V12" s="6">
        <f>T12-U12</f>
        <v>0.39000000000000012</v>
      </c>
      <c r="W12" s="15" t="s">
        <v>132</v>
      </c>
    </row>
    <row r="13" spans="1:23" ht="21" customHeight="1">
      <c r="A13" s="29">
        <v>8</v>
      </c>
      <c r="B13" s="5" t="s">
        <v>106</v>
      </c>
      <c r="C13" s="7" t="s">
        <v>74</v>
      </c>
      <c r="D13" s="30" t="s">
        <v>57</v>
      </c>
      <c r="E13" s="6" t="s">
        <v>39</v>
      </c>
      <c r="F13" s="6" t="s">
        <v>93</v>
      </c>
      <c r="G13" s="6">
        <v>10</v>
      </c>
      <c r="H13" s="6">
        <v>5</v>
      </c>
      <c r="I13" s="6"/>
      <c r="J13" s="29"/>
      <c r="K13" s="29"/>
      <c r="L13" s="6">
        <v>0.47499999999999998</v>
      </c>
      <c r="M13" s="6">
        <v>0.32500000000000001</v>
      </c>
      <c r="N13" s="29">
        <f>L13-M13</f>
        <v>0.14999999999999997</v>
      </c>
      <c r="O13" s="19"/>
      <c r="P13" s="20"/>
      <c r="Q13" s="19"/>
      <c r="R13" s="29"/>
      <c r="S13" s="29"/>
      <c r="T13" s="6">
        <v>0</v>
      </c>
      <c r="U13" s="29">
        <v>0</v>
      </c>
      <c r="V13" s="6">
        <v>0</v>
      </c>
      <c r="W13" s="15" t="s">
        <v>130</v>
      </c>
    </row>
    <row r="14" spans="1:23" ht="27">
      <c r="A14" s="29">
        <v>10</v>
      </c>
      <c r="B14" s="7" t="s">
        <v>106</v>
      </c>
      <c r="C14" s="7" t="s">
        <v>91</v>
      </c>
      <c r="D14" s="30" t="s">
        <v>66</v>
      </c>
      <c r="E14" s="7" t="s">
        <v>40</v>
      </c>
      <c r="F14" s="7" t="s">
        <v>93</v>
      </c>
      <c r="G14" s="7">
        <v>40</v>
      </c>
      <c r="H14" s="7">
        <v>20</v>
      </c>
      <c r="I14" s="7">
        <v>1</v>
      </c>
      <c r="J14" s="29"/>
      <c r="K14" s="29"/>
      <c r="L14" s="7">
        <v>3.5</v>
      </c>
      <c r="M14" s="7">
        <v>2.2999999999999998</v>
      </c>
      <c r="N14" s="29">
        <f t="shared" ref="N14:N30" si="2">L14-M14</f>
        <v>1.2000000000000002</v>
      </c>
      <c r="O14" s="18">
        <v>40</v>
      </c>
      <c r="P14" s="17">
        <v>20</v>
      </c>
      <c r="Q14" s="18"/>
      <c r="R14" s="29"/>
      <c r="S14" s="29"/>
      <c r="T14" s="7">
        <v>3.5</v>
      </c>
      <c r="U14" s="29">
        <v>0</v>
      </c>
      <c r="V14" s="7">
        <v>3.5</v>
      </c>
      <c r="W14" s="15" t="s">
        <v>117</v>
      </c>
    </row>
    <row r="15" spans="1:23" ht="27">
      <c r="A15" s="29">
        <v>11</v>
      </c>
      <c r="B15" s="7" t="s">
        <v>106</v>
      </c>
      <c r="C15" s="7" t="s">
        <v>160</v>
      </c>
      <c r="D15" s="30" t="s">
        <v>58</v>
      </c>
      <c r="E15" s="6" t="s">
        <v>41</v>
      </c>
      <c r="F15" s="6" t="s">
        <v>112</v>
      </c>
      <c r="G15" s="6">
        <v>10</v>
      </c>
      <c r="H15" s="6"/>
      <c r="I15" s="6"/>
      <c r="J15" s="29"/>
      <c r="K15" s="29"/>
      <c r="L15" s="6">
        <v>0.35</v>
      </c>
      <c r="M15" s="6">
        <v>0.25</v>
      </c>
      <c r="N15" s="29">
        <f t="shared" si="2"/>
        <v>9.9999999999999978E-2</v>
      </c>
      <c r="O15" s="19">
        <v>10</v>
      </c>
      <c r="P15" s="20"/>
      <c r="Q15" s="19"/>
      <c r="R15" s="29"/>
      <c r="S15" s="29"/>
      <c r="T15" s="6">
        <v>0.35</v>
      </c>
      <c r="U15" s="29">
        <v>0</v>
      </c>
      <c r="V15" s="6">
        <v>0.35</v>
      </c>
      <c r="W15" s="15" t="s">
        <v>117</v>
      </c>
    </row>
    <row r="16" spans="1:23" ht="27">
      <c r="A16" s="29">
        <v>12</v>
      </c>
      <c r="B16" s="7" t="s">
        <v>106</v>
      </c>
      <c r="C16" s="7" t="s">
        <v>161</v>
      </c>
      <c r="D16" s="30" t="s">
        <v>59</v>
      </c>
      <c r="E16" s="8" t="s">
        <v>42</v>
      </c>
      <c r="F16" s="8" t="s">
        <v>93</v>
      </c>
      <c r="G16" s="8">
        <v>60</v>
      </c>
      <c r="H16" s="8">
        <v>20</v>
      </c>
      <c r="I16" s="8">
        <v>1</v>
      </c>
      <c r="J16" s="29"/>
      <c r="K16" s="29"/>
      <c r="L16" s="8">
        <v>4.2</v>
      </c>
      <c r="M16" s="8">
        <v>2.8</v>
      </c>
      <c r="N16" s="29">
        <f t="shared" si="2"/>
        <v>1.4000000000000004</v>
      </c>
      <c r="O16" s="21">
        <v>60</v>
      </c>
      <c r="P16" s="22">
        <v>20</v>
      </c>
      <c r="Q16" s="21"/>
      <c r="R16" s="29"/>
      <c r="S16" s="29"/>
      <c r="T16" s="8">
        <v>4.2</v>
      </c>
      <c r="U16" s="29">
        <v>0</v>
      </c>
      <c r="V16" s="8">
        <v>4.2</v>
      </c>
      <c r="W16" s="15" t="s">
        <v>117</v>
      </c>
    </row>
    <row r="17" spans="1:23" ht="27">
      <c r="A17" s="29">
        <v>13</v>
      </c>
      <c r="B17" s="7" t="s">
        <v>106</v>
      </c>
      <c r="C17" s="7" t="s">
        <v>162</v>
      </c>
      <c r="D17" s="30" t="s">
        <v>60</v>
      </c>
      <c r="E17" s="8" t="s">
        <v>43</v>
      </c>
      <c r="F17" s="8" t="s">
        <v>31</v>
      </c>
      <c r="G17" s="8">
        <v>11</v>
      </c>
      <c r="H17" s="8">
        <v>33</v>
      </c>
      <c r="I17" s="8"/>
      <c r="J17" s="29"/>
      <c r="K17" s="29"/>
      <c r="L17" s="8">
        <v>1.21</v>
      </c>
      <c r="M17" s="8">
        <v>0.77</v>
      </c>
      <c r="N17" s="29">
        <f t="shared" si="2"/>
        <v>0.43999999999999995</v>
      </c>
      <c r="O17" s="21">
        <v>11</v>
      </c>
      <c r="P17" s="22">
        <v>33</v>
      </c>
      <c r="Q17" s="21"/>
      <c r="R17" s="29"/>
      <c r="S17" s="29"/>
      <c r="T17" s="8">
        <v>1.21</v>
      </c>
      <c r="U17" s="29">
        <v>0</v>
      </c>
      <c r="V17" s="8">
        <v>1.21</v>
      </c>
      <c r="W17" s="15" t="s">
        <v>117</v>
      </c>
    </row>
    <row r="18" spans="1:23" ht="27">
      <c r="A18" s="29">
        <v>14</v>
      </c>
      <c r="B18" s="8" t="s">
        <v>22</v>
      </c>
      <c r="C18" s="7" t="s">
        <v>163</v>
      </c>
      <c r="D18" s="30" t="s">
        <v>69</v>
      </c>
      <c r="E18" s="8" t="s">
        <v>48</v>
      </c>
      <c r="F18" s="8" t="s">
        <v>93</v>
      </c>
      <c r="G18" s="8">
        <v>10</v>
      </c>
      <c r="H18" s="8">
        <v>5</v>
      </c>
      <c r="I18" s="8"/>
      <c r="J18" s="29"/>
      <c r="K18" s="29"/>
      <c r="L18" s="8">
        <v>0.47499999999999998</v>
      </c>
      <c r="M18" s="8">
        <v>0.32500000000000001</v>
      </c>
      <c r="N18" s="29">
        <f t="shared" si="2"/>
        <v>0.14999999999999997</v>
      </c>
      <c r="O18" s="21">
        <v>10</v>
      </c>
      <c r="P18" s="22">
        <v>5</v>
      </c>
      <c r="Q18" s="21"/>
      <c r="R18" s="29"/>
      <c r="S18" s="29"/>
      <c r="T18" s="8">
        <v>0.47499999999999998</v>
      </c>
      <c r="U18" s="29">
        <v>0</v>
      </c>
      <c r="V18" s="8">
        <v>0.47499999999999998</v>
      </c>
      <c r="W18" s="15" t="s">
        <v>117</v>
      </c>
    </row>
    <row r="19" spans="1:23" ht="27">
      <c r="A19" s="29">
        <v>15</v>
      </c>
      <c r="B19" s="8" t="s">
        <v>22</v>
      </c>
      <c r="C19" s="7" t="s">
        <v>164</v>
      </c>
      <c r="D19" s="30" t="s">
        <v>70</v>
      </c>
      <c r="E19" s="8" t="s">
        <v>49</v>
      </c>
      <c r="F19" s="8" t="s">
        <v>31</v>
      </c>
      <c r="G19" s="8">
        <v>40</v>
      </c>
      <c r="H19" s="8">
        <v>120</v>
      </c>
      <c r="I19" s="8">
        <v>1</v>
      </c>
      <c r="J19" s="29"/>
      <c r="K19" s="29"/>
      <c r="L19" s="8">
        <v>7</v>
      </c>
      <c r="M19" s="8">
        <v>4.8</v>
      </c>
      <c r="N19" s="29">
        <f t="shared" si="2"/>
        <v>2.2000000000000002</v>
      </c>
      <c r="O19" s="21">
        <v>40</v>
      </c>
      <c r="P19" s="22">
        <v>120</v>
      </c>
      <c r="Q19" s="21"/>
      <c r="R19" s="29"/>
      <c r="S19" s="29"/>
      <c r="T19" s="8">
        <v>7</v>
      </c>
      <c r="U19" s="29">
        <v>0</v>
      </c>
      <c r="V19" s="8">
        <v>7</v>
      </c>
      <c r="W19" s="15" t="s">
        <v>117</v>
      </c>
    </row>
    <row r="20" spans="1:23" ht="27">
      <c r="A20" s="29">
        <v>16</v>
      </c>
      <c r="B20" s="6" t="s">
        <v>108</v>
      </c>
      <c r="C20" s="7" t="s">
        <v>165</v>
      </c>
      <c r="D20" s="30" t="s">
        <v>72</v>
      </c>
      <c r="E20" s="6" t="s">
        <v>50</v>
      </c>
      <c r="F20" s="6" t="s">
        <v>93</v>
      </c>
      <c r="G20" s="6">
        <v>16</v>
      </c>
      <c r="H20" s="6">
        <v>10</v>
      </c>
      <c r="I20" s="6"/>
      <c r="J20" s="29"/>
      <c r="K20" s="29"/>
      <c r="L20" s="6">
        <v>0.81</v>
      </c>
      <c r="M20" s="6">
        <v>0.55000000000000004</v>
      </c>
      <c r="N20" s="29">
        <f t="shared" si="2"/>
        <v>0.26</v>
      </c>
      <c r="O20" s="19">
        <v>16</v>
      </c>
      <c r="P20" s="20">
        <v>10</v>
      </c>
      <c r="Q20" s="19"/>
      <c r="R20" s="29"/>
      <c r="S20" s="29"/>
      <c r="T20" s="6">
        <v>0.81</v>
      </c>
      <c r="U20" s="29">
        <v>0</v>
      </c>
      <c r="V20" s="6">
        <v>0.81</v>
      </c>
      <c r="W20" s="15" t="s">
        <v>117</v>
      </c>
    </row>
    <row r="21" spans="1:23" ht="27">
      <c r="A21" s="29">
        <v>17</v>
      </c>
      <c r="B21" s="7" t="s">
        <v>21</v>
      </c>
      <c r="C21" s="7" t="s">
        <v>166</v>
      </c>
      <c r="D21" s="30" t="s">
        <v>71</v>
      </c>
      <c r="E21" s="7" t="s">
        <v>51</v>
      </c>
      <c r="F21" s="7" t="s">
        <v>31</v>
      </c>
      <c r="G21" s="7">
        <v>20</v>
      </c>
      <c r="H21" s="7">
        <v>60</v>
      </c>
      <c r="I21" s="7"/>
      <c r="J21" s="29"/>
      <c r="K21" s="29"/>
      <c r="L21" s="7">
        <v>2.2000000000000002</v>
      </c>
      <c r="M21" s="7">
        <v>1.4</v>
      </c>
      <c r="N21" s="29">
        <f t="shared" si="2"/>
        <v>0.80000000000000027</v>
      </c>
      <c r="O21" s="18">
        <v>20</v>
      </c>
      <c r="P21" s="17">
        <v>60</v>
      </c>
      <c r="Q21" s="18"/>
      <c r="R21" s="29"/>
      <c r="S21" s="29"/>
      <c r="T21" s="7">
        <v>2.2000000000000002</v>
      </c>
      <c r="U21" s="29">
        <v>0</v>
      </c>
      <c r="V21" s="7">
        <v>2.2000000000000002</v>
      </c>
      <c r="W21" s="15" t="s">
        <v>117</v>
      </c>
    </row>
    <row r="22" spans="1:23" ht="27">
      <c r="A22" s="29">
        <v>18</v>
      </c>
      <c r="B22" s="7" t="s">
        <v>109</v>
      </c>
      <c r="C22" s="7" t="s">
        <v>167</v>
      </c>
      <c r="D22" s="30" t="s">
        <v>63</v>
      </c>
      <c r="E22" s="7" t="s">
        <v>52</v>
      </c>
      <c r="F22" s="7" t="s">
        <v>112</v>
      </c>
      <c r="G22" s="7">
        <v>10</v>
      </c>
      <c r="H22" s="7"/>
      <c r="I22" s="7"/>
      <c r="J22" s="29"/>
      <c r="K22" s="29"/>
      <c r="L22" s="7">
        <v>0.35</v>
      </c>
      <c r="M22" s="7">
        <v>0.25</v>
      </c>
      <c r="N22" s="29">
        <f t="shared" si="2"/>
        <v>9.9999999999999978E-2</v>
      </c>
      <c r="O22" s="18">
        <v>10</v>
      </c>
      <c r="P22" s="17"/>
      <c r="Q22" s="18"/>
      <c r="R22" s="29"/>
      <c r="S22" s="29"/>
      <c r="T22" s="7">
        <v>0.35</v>
      </c>
      <c r="U22" s="29">
        <v>0</v>
      </c>
      <c r="V22" s="7">
        <v>0.35</v>
      </c>
      <c r="W22" s="15" t="s">
        <v>117</v>
      </c>
    </row>
    <row r="23" spans="1:23" ht="27">
      <c r="A23" s="29">
        <v>19</v>
      </c>
      <c r="B23" s="7" t="s">
        <v>107</v>
      </c>
      <c r="C23" s="7" t="s">
        <v>168</v>
      </c>
      <c r="D23" s="30" t="s">
        <v>67</v>
      </c>
      <c r="E23" s="7" t="s">
        <v>44</v>
      </c>
      <c r="F23" s="7" t="s">
        <v>93</v>
      </c>
      <c r="G23" s="7"/>
      <c r="H23" s="7"/>
      <c r="I23" s="7">
        <v>1</v>
      </c>
      <c r="J23" s="29"/>
      <c r="K23" s="29"/>
      <c r="L23" s="7">
        <v>1.6</v>
      </c>
      <c r="M23" s="7">
        <v>1</v>
      </c>
      <c r="N23" s="29">
        <f t="shared" si="2"/>
        <v>0.60000000000000009</v>
      </c>
      <c r="O23" s="18"/>
      <c r="P23" s="17"/>
      <c r="Q23" s="18">
        <v>1</v>
      </c>
      <c r="R23" s="29"/>
      <c r="S23" s="29"/>
      <c r="T23" s="7">
        <v>1.6</v>
      </c>
      <c r="U23" s="29">
        <v>0</v>
      </c>
      <c r="V23" s="7">
        <v>1.6</v>
      </c>
      <c r="W23" s="15" t="s">
        <v>117</v>
      </c>
    </row>
    <row r="24" spans="1:23" ht="27">
      <c r="A24" s="29">
        <v>20</v>
      </c>
      <c r="B24" s="7" t="s">
        <v>107</v>
      </c>
      <c r="C24" s="7" t="s">
        <v>169</v>
      </c>
      <c r="D24" s="30" t="s">
        <v>61</v>
      </c>
      <c r="E24" s="7" t="s">
        <v>45</v>
      </c>
      <c r="F24" s="7" t="s">
        <v>113</v>
      </c>
      <c r="G24" s="7">
        <v>200</v>
      </c>
      <c r="H24" s="7">
        <v>100</v>
      </c>
      <c r="I24" s="7"/>
      <c r="J24" s="29"/>
      <c r="K24" s="29"/>
      <c r="L24" s="7">
        <v>9.5</v>
      </c>
      <c r="M24" s="7">
        <v>6.5</v>
      </c>
      <c r="N24" s="29">
        <f t="shared" si="2"/>
        <v>3</v>
      </c>
      <c r="O24" s="18">
        <v>100</v>
      </c>
      <c r="P24" s="17">
        <v>50</v>
      </c>
      <c r="Q24" s="18"/>
      <c r="R24" s="29"/>
      <c r="S24" s="29"/>
      <c r="T24" s="7">
        <v>9.5</v>
      </c>
      <c r="U24" s="29">
        <v>0</v>
      </c>
      <c r="V24" s="7">
        <v>9.5</v>
      </c>
      <c r="W24" s="15" t="s">
        <v>117</v>
      </c>
    </row>
    <row r="25" spans="1:23" ht="27">
      <c r="A25" s="29">
        <v>21</v>
      </c>
      <c r="B25" s="7" t="s">
        <v>107</v>
      </c>
      <c r="C25" s="7" t="s">
        <v>170</v>
      </c>
      <c r="D25" s="30" t="s">
        <v>62</v>
      </c>
      <c r="E25" s="7" t="s">
        <v>46</v>
      </c>
      <c r="F25" s="7" t="s">
        <v>93</v>
      </c>
      <c r="G25" s="7">
        <v>40</v>
      </c>
      <c r="H25" s="7">
        <v>20</v>
      </c>
      <c r="I25" s="7">
        <v>1</v>
      </c>
      <c r="J25" s="29"/>
      <c r="K25" s="29"/>
      <c r="L25" s="7">
        <v>3.5</v>
      </c>
      <c r="M25" s="7">
        <v>2.2999999999999998</v>
      </c>
      <c r="N25" s="29">
        <f t="shared" si="2"/>
        <v>1.2000000000000002</v>
      </c>
      <c r="O25" s="18">
        <v>40</v>
      </c>
      <c r="P25" s="17">
        <v>20</v>
      </c>
      <c r="Q25" s="18"/>
      <c r="R25" s="29"/>
      <c r="S25" s="29"/>
      <c r="T25" s="7">
        <v>3.5</v>
      </c>
      <c r="U25" s="29">
        <v>0</v>
      </c>
      <c r="V25" s="7">
        <v>3.5</v>
      </c>
      <c r="W25" s="15" t="s">
        <v>117</v>
      </c>
    </row>
    <row r="26" spans="1:23" ht="27">
      <c r="A26" s="29">
        <v>22</v>
      </c>
      <c r="B26" s="7" t="s">
        <v>107</v>
      </c>
      <c r="C26" s="7" t="s">
        <v>171</v>
      </c>
      <c r="D26" s="30" t="s">
        <v>68</v>
      </c>
      <c r="E26" s="7" t="s">
        <v>47</v>
      </c>
      <c r="F26" s="7" t="s">
        <v>31</v>
      </c>
      <c r="G26" s="7">
        <v>24</v>
      </c>
      <c r="H26" s="7">
        <v>72</v>
      </c>
      <c r="I26" s="7"/>
      <c r="J26" s="29"/>
      <c r="K26" s="29"/>
      <c r="L26" s="7">
        <v>2.64</v>
      </c>
      <c r="M26" s="7">
        <v>1.68</v>
      </c>
      <c r="N26" s="29">
        <f t="shared" si="2"/>
        <v>0.96000000000000019</v>
      </c>
      <c r="O26" s="18">
        <v>24</v>
      </c>
      <c r="P26" s="17"/>
      <c r="Q26" s="18"/>
      <c r="R26" s="29"/>
      <c r="S26" s="29"/>
      <c r="T26" s="7">
        <v>2.64</v>
      </c>
      <c r="U26" s="29">
        <v>0</v>
      </c>
      <c r="V26" s="7">
        <v>2.64</v>
      </c>
      <c r="W26" s="15" t="s">
        <v>117</v>
      </c>
    </row>
    <row r="27" spans="1:23" ht="27">
      <c r="A27" s="29">
        <v>23</v>
      </c>
      <c r="B27" s="7" t="s">
        <v>110</v>
      </c>
      <c r="C27" s="7" t="s">
        <v>172</v>
      </c>
      <c r="D27" s="30" t="s">
        <v>73</v>
      </c>
      <c r="E27" s="7" t="s">
        <v>53</v>
      </c>
      <c r="F27" s="7" t="s">
        <v>114</v>
      </c>
      <c r="G27" s="7"/>
      <c r="H27" s="7">
        <v>150</v>
      </c>
      <c r="I27" s="7"/>
      <c r="J27" s="29"/>
      <c r="K27" s="29"/>
      <c r="L27" s="7">
        <v>2.625</v>
      </c>
      <c r="M27" s="7">
        <v>2.25</v>
      </c>
      <c r="N27" s="29">
        <f t="shared" si="2"/>
        <v>0.375</v>
      </c>
      <c r="O27" s="18"/>
      <c r="P27" s="17">
        <v>150</v>
      </c>
      <c r="Q27" s="18"/>
      <c r="R27" s="29"/>
      <c r="S27" s="29"/>
      <c r="T27" s="7">
        <v>2.625</v>
      </c>
      <c r="U27" s="29">
        <v>0</v>
      </c>
      <c r="V27" s="7">
        <v>2.625</v>
      </c>
      <c r="W27" s="15" t="s">
        <v>117</v>
      </c>
    </row>
    <row r="28" spans="1:23" ht="27">
      <c r="A28" s="29">
        <v>24</v>
      </c>
      <c r="B28" s="7" t="s">
        <v>20</v>
      </c>
      <c r="C28" s="7" t="s">
        <v>173</v>
      </c>
      <c r="D28" s="30" t="s">
        <v>64</v>
      </c>
      <c r="E28" s="7" t="s">
        <v>54</v>
      </c>
      <c r="F28" s="7" t="s">
        <v>31</v>
      </c>
      <c r="G28" s="7">
        <v>20</v>
      </c>
      <c r="H28" s="7">
        <v>60</v>
      </c>
      <c r="I28" s="7"/>
      <c r="J28" s="29"/>
      <c r="K28" s="29"/>
      <c r="L28" s="7">
        <v>2.2000000000000002</v>
      </c>
      <c r="M28" s="7">
        <v>1.4</v>
      </c>
      <c r="N28" s="29">
        <f t="shared" si="2"/>
        <v>0.80000000000000027</v>
      </c>
      <c r="O28" s="18">
        <v>40</v>
      </c>
      <c r="P28" s="29"/>
      <c r="Q28" s="18"/>
      <c r="R28" s="29"/>
      <c r="S28" s="29"/>
      <c r="T28" s="7">
        <v>2.2000000000000002</v>
      </c>
      <c r="U28" s="29">
        <v>0</v>
      </c>
      <c r="V28" s="7">
        <v>2.2000000000000002</v>
      </c>
      <c r="W28" s="15" t="s">
        <v>117</v>
      </c>
    </row>
    <row r="29" spans="1:23" ht="27">
      <c r="A29" s="29">
        <v>25</v>
      </c>
      <c r="B29" s="7" t="s">
        <v>20</v>
      </c>
      <c r="C29" s="7" t="s">
        <v>174</v>
      </c>
      <c r="D29" s="30" t="s">
        <v>65</v>
      </c>
      <c r="E29" s="7" t="s">
        <v>55</v>
      </c>
      <c r="F29" s="7" t="s">
        <v>112</v>
      </c>
      <c r="G29" s="7">
        <v>10</v>
      </c>
      <c r="H29" s="7"/>
      <c r="I29" s="7"/>
      <c r="J29" s="29"/>
      <c r="K29" s="29"/>
      <c r="L29" s="7">
        <v>0.35</v>
      </c>
      <c r="M29" s="7">
        <v>0.25</v>
      </c>
      <c r="N29" s="29">
        <f t="shared" si="2"/>
        <v>9.9999999999999978E-2</v>
      </c>
      <c r="O29" s="18">
        <v>21</v>
      </c>
      <c r="P29" s="29"/>
      <c r="Q29" s="18"/>
      <c r="R29" s="29"/>
      <c r="S29" s="29"/>
      <c r="T29" s="7">
        <v>0.35</v>
      </c>
      <c r="U29" s="29">
        <v>0</v>
      </c>
      <c r="V29" s="7">
        <v>0.35</v>
      </c>
      <c r="W29" s="15" t="s">
        <v>117</v>
      </c>
    </row>
    <row r="30" spans="1:23" ht="19.149999999999999" customHeight="1">
      <c r="A30" s="29">
        <v>26</v>
      </c>
      <c r="B30" s="7" t="s">
        <v>20</v>
      </c>
      <c r="C30" s="7" t="s">
        <v>175</v>
      </c>
      <c r="D30" s="30" t="s">
        <v>65</v>
      </c>
      <c r="E30" s="7" t="s">
        <v>56</v>
      </c>
      <c r="F30" s="7" t="s">
        <v>112</v>
      </c>
      <c r="G30" s="7">
        <v>30</v>
      </c>
      <c r="H30" s="7">
        <v>5</v>
      </c>
      <c r="I30" s="7"/>
      <c r="J30" s="29"/>
      <c r="K30" s="29"/>
      <c r="L30" s="7">
        <v>1.175</v>
      </c>
      <c r="M30" s="7">
        <v>0.82499999999999996</v>
      </c>
      <c r="N30" s="29">
        <f t="shared" si="2"/>
        <v>0.35000000000000009</v>
      </c>
      <c r="O30" s="17"/>
      <c r="P30" s="18"/>
      <c r="Q30" s="18"/>
      <c r="R30" s="29"/>
      <c r="S30" s="29"/>
      <c r="T30" s="7">
        <v>0</v>
      </c>
      <c r="U30" s="29">
        <v>0</v>
      </c>
      <c r="V30" s="7">
        <v>0</v>
      </c>
      <c r="W30" s="15" t="s">
        <v>130</v>
      </c>
    </row>
    <row r="31" spans="1:23" ht="28.5">
      <c r="A31" s="29">
        <v>27</v>
      </c>
      <c r="B31" s="7" t="s">
        <v>109</v>
      </c>
      <c r="C31" s="7" t="s">
        <v>139</v>
      </c>
      <c r="D31" s="30" t="s">
        <v>140</v>
      </c>
      <c r="E31" s="7" t="s">
        <v>141</v>
      </c>
      <c r="F31" s="7" t="s">
        <v>142</v>
      </c>
      <c r="G31" s="7"/>
      <c r="H31" s="7"/>
      <c r="I31" s="7"/>
      <c r="J31" s="29"/>
      <c r="K31" s="29"/>
      <c r="L31" s="7"/>
      <c r="M31" s="7"/>
      <c r="N31" s="29"/>
      <c r="O31" s="17"/>
      <c r="P31" s="18"/>
      <c r="Q31" s="18"/>
      <c r="R31" s="29"/>
      <c r="S31" s="29"/>
      <c r="T31" s="7">
        <v>10</v>
      </c>
      <c r="U31" s="7">
        <v>20</v>
      </c>
      <c r="V31" s="7">
        <v>0</v>
      </c>
      <c r="W31" s="15"/>
    </row>
    <row r="32" spans="1:23" ht="28.5">
      <c r="A32" s="29">
        <v>28</v>
      </c>
      <c r="B32" s="7" t="s">
        <v>20</v>
      </c>
      <c r="C32" s="7" t="s">
        <v>143</v>
      </c>
      <c r="D32" s="30"/>
      <c r="E32" s="7" t="s">
        <v>153</v>
      </c>
      <c r="F32" s="7" t="s">
        <v>142</v>
      </c>
      <c r="G32" s="7"/>
      <c r="H32" s="7"/>
      <c r="I32" s="7"/>
      <c r="J32" s="29"/>
      <c r="K32" s="29"/>
      <c r="L32" s="7"/>
      <c r="M32" s="7"/>
      <c r="N32" s="29"/>
      <c r="O32" s="17"/>
      <c r="P32" s="18"/>
      <c r="Q32" s="18"/>
      <c r="R32" s="29"/>
      <c r="S32" s="29"/>
      <c r="T32" s="7">
        <v>10</v>
      </c>
      <c r="U32" s="7">
        <v>10</v>
      </c>
      <c r="V32" s="7">
        <v>0</v>
      </c>
      <c r="W32" s="15"/>
    </row>
    <row r="33" spans="1:23" ht="28.5">
      <c r="A33" s="29">
        <v>29</v>
      </c>
      <c r="B33" s="7" t="s">
        <v>20</v>
      </c>
      <c r="C33" s="7" t="s">
        <v>144</v>
      </c>
      <c r="D33" s="30"/>
      <c r="E33" s="7" t="s">
        <v>154</v>
      </c>
      <c r="F33" s="7" t="s">
        <v>146</v>
      </c>
      <c r="G33" s="7"/>
      <c r="H33" s="7"/>
      <c r="I33" s="7"/>
      <c r="J33" s="29"/>
      <c r="K33" s="29"/>
      <c r="L33" s="7"/>
      <c r="M33" s="7"/>
      <c r="N33" s="29"/>
      <c r="O33" s="17"/>
      <c r="P33" s="18"/>
      <c r="Q33" s="18"/>
      <c r="R33" s="29"/>
      <c r="S33" s="29"/>
      <c r="T33" s="7">
        <v>10</v>
      </c>
      <c r="U33" s="7">
        <v>10</v>
      </c>
      <c r="V33" s="7">
        <v>0</v>
      </c>
      <c r="W33" s="15"/>
    </row>
    <row r="34" spans="1:23" ht="28.5">
      <c r="A34" s="29">
        <v>30</v>
      </c>
      <c r="B34" s="7" t="s">
        <v>111</v>
      </c>
      <c r="C34" s="7" t="s">
        <v>145</v>
      </c>
      <c r="D34" s="30"/>
      <c r="E34" s="7" t="s">
        <v>155</v>
      </c>
      <c r="F34" s="7" t="s">
        <v>32</v>
      </c>
      <c r="G34" s="7"/>
      <c r="H34" s="7"/>
      <c r="I34" s="7"/>
      <c r="J34" s="29"/>
      <c r="K34" s="29"/>
      <c r="L34" s="7"/>
      <c r="M34" s="7"/>
      <c r="N34" s="29"/>
      <c r="O34" s="17"/>
      <c r="P34" s="18"/>
      <c r="Q34" s="18"/>
      <c r="R34" s="29"/>
      <c r="S34" s="29"/>
      <c r="T34" s="7">
        <v>15</v>
      </c>
      <c r="U34" s="7">
        <v>10</v>
      </c>
      <c r="V34" s="7">
        <v>0</v>
      </c>
      <c r="W34" s="15"/>
    </row>
    <row r="35" spans="1:23" ht="28.5">
      <c r="A35" s="29">
        <v>31</v>
      </c>
      <c r="B35" s="7" t="s">
        <v>23</v>
      </c>
      <c r="C35" s="7" t="s">
        <v>147</v>
      </c>
      <c r="D35" s="30"/>
      <c r="E35" s="7" t="s">
        <v>156</v>
      </c>
      <c r="F35" s="7" t="s">
        <v>32</v>
      </c>
      <c r="G35" s="7"/>
      <c r="H35" s="7"/>
      <c r="I35" s="7"/>
      <c r="J35" s="29"/>
      <c r="K35" s="29"/>
      <c r="L35" s="7"/>
      <c r="M35" s="7"/>
      <c r="N35" s="29"/>
      <c r="O35" s="17"/>
      <c r="P35" s="18"/>
      <c r="Q35" s="18"/>
      <c r="R35" s="29"/>
      <c r="S35" s="29"/>
      <c r="T35" s="7">
        <v>55</v>
      </c>
      <c r="U35" s="7">
        <v>50</v>
      </c>
      <c r="V35" s="7">
        <v>0</v>
      </c>
      <c r="W35" s="15"/>
    </row>
    <row r="36" spans="1:23" ht="19.149999999999999" customHeight="1">
      <c r="A36" s="29"/>
      <c r="B36" s="29"/>
      <c r="C36" s="29"/>
      <c r="D36" s="29"/>
      <c r="E36" s="29"/>
      <c r="F36" s="29"/>
      <c r="G36" s="29">
        <f t="shared" ref="G36:S36" si="3">SUM(G5:G30)</f>
        <v>726</v>
      </c>
      <c r="H36" s="29">
        <f t="shared" si="3"/>
        <v>879</v>
      </c>
      <c r="I36" s="29">
        <f t="shared" si="3"/>
        <v>11</v>
      </c>
      <c r="J36" s="29">
        <f t="shared" si="3"/>
        <v>0</v>
      </c>
      <c r="K36" s="29">
        <f t="shared" si="3"/>
        <v>195</v>
      </c>
      <c r="L36" s="29">
        <f t="shared" si="3"/>
        <v>221.94999999999993</v>
      </c>
      <c r="M36" s="29">
        <f t="shared" si="3"/>
        <v>200.42500000000004</v>
      </c>
      <c r="N36" s="29">
        <f t="shared" si="3"/>
        <v>21.525000000000006</v>
      </c>
      <c r="O36" s="29">
        <f t="shared" si="3"/>
        <v>661</v>
      </c>
      <c r="P36" s="29">
        <f t="shared" si="3"/>
        <v>735</v>
      </c>
      <c r="Q36" s="29">
        <f t="shared" si="3"/>
        <v>2</v>
      </c>
      <c r="R36" s="29">
        <f t="shared" si="3"/>
        <v>0</v>
      </c>
      <c r="S36" s="29">
        <f t="shared" si="3"/>
        <v>195</v>
      </c>
      <c r="T36" s="29">
        <f t="shared" ref="T36:U36" si="4">SUM(T5:T35)</f>
        <v>290.62999999999994</v>
      </c>
      <c r="U36" s="29">
        <f t="shared" si="4"/>
        <v>243.78</v>
      </c>
      <c r="V36" s="29">
        <f>SUM(V5:V35)</f>
        <v>46.850000000000009</v>
      </c>
      <c r="W36" s="29"/>
    </row>
  </sheetData>
  <mergeCells count="5">
    <mergeCell ref="A1:W1"/>
    <mergeCell ref="A3:F3"/>
    <mergeCell ref="G3:N3"/>
    <mergeCell ref="O3:V3"/>
    <mergeCell ref="W3:W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6"/>
  <sheetViews>
    <sheetView tabSelected="1" topLeftCell="A4" workbookViewId="0">
      <selection activeCell="A35" sqref="A35"/>
    </sheetView>
  </sheetViews>
  <sheetFormatPr defaultColWidth="8.875" defaultRowHeight="13.5"/>
  <cols>
    <col min="1" max="1" width="5.375" style="12" customWidth="1"/>
    <col min="2" max="2" width="8.125" style="9" customWidth="1"/>
    <col min="3" max="3" width="15.5" style="9" customWidth="1"/>
    <col min="4" max="4" width="15.875" style="9" customWidth="1"/>
    <col min="5" max="5" width="8.875" style="9"/>
    <col min="6" max="6" width="6.375" style="9" customWidth="1"/>
    <col min="7" max="14" width="8.875" style="9"/>
    <col min="15" max="15" width="14.875" style="9" customWidth="1"/>
    <col min="16" max="16384" width="8.875" style="9"/>
  </cols>
  <sheetData>
    <row r="1" spans="1:15" ht="27">
      <c r="A1" s="36" t="s">
        <v>126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3" spans="1:15" ht="24" customHeight="1">
      <c r="A3" s="34" t="s">
        <v>0</v>
      </c>
      <c r="B3" s="34"/>
      <c r="C3" s="34"/>
      <c r="D3" s="34"/>
      <c r="E3" s="34"/>
      <c r="F3" s="34"/>
      <c r="G3" s="34" t="s">
        <v>15</v>
      </c>
      <c r="H3" s="34"/>
      <c r="I3" s="34"/>
      <c r="J3" s="34"/>
      <c r="K3" s="34"/>
      <c r="L3" s="34"/>
      <c r="M3" s="34"/>
      <c r="N3" s="34"/>
      <c r="O3" s="35" t="s">
        <v>38</v>
      </c>
    </row>
    <row r="4" spans="1:15" s="10" customFormat="1" ht="27">
      <c r="A4" s="15" t="s">
        <v>1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134</v>
      </c>
      <c r="G4" s="15" t="s">
        <v>9</v>
      </c>
      <c r="H4" s="15" t="s">
        <v>10</v>
      </c>
      <c r="I4" s="1" t="s">
        <v>11</v>
      </c>
      <c r="J4" s="1" t="s">
        <v>12</v>
      </c>
      <c r="K4" s="1" t="s">
        <v>13</v>
      </c>
      <c r="L4" s="15" t="s">
        <v>14</v>
      </c>
      <c r="M4" s="15" t="s">
        <v>16</v>
      </c>
      <c r="N4" s="15" t="s">
        <v>17</v>
      </c>
      <c r="O4" s="35"/>
    </row>
    <row r="5" spans="1:15" ht="21.6" customHeight="1">
      <c r="A5" s="31">
        <v>1</v>
      </c>
      <c r="B5" s="7" t="s">
        <v>111</v>
      </c>
      <c r="C5" s="7" t="s">
        <v>105</v>
      </c>
      <c r="D5" s="32" t="s">
        <v>101</v>
      </c>
      <c r="E5" s="7" t="s">
        <v>96</v>
      </c>
      <c r="F5" s="7" t="s">
        <v>93</v>
      </c>
      <c r="G5" s="7">
        <v>10</v>
      </c>
      <c r="H5" s="7">
        <v>5</v>
      </c>
      <c r="I5" s="7">
        <v>1</v>
      </c>
      <c r="J5" s="31"/>
      <c r="K5" s="31"/>
      <c r="L5" s="7">
        <v>2.0750000000000002</v>
      </c>
      <c r="M5" s="7">
        <v>1.325</v>
      </c>
      <c r="N5" s="31">
        <f>L5-M5</f>
        <v>0.75000000000000022</v>
      </c>
      <c r="O5" s="31" t="s">
        <v>97</v>
      </c>
    </row>
    <row r="6" spans="1:15" ht="24" customHeight="1">
      <c r="A6" s="33">
        <v>2</v>
      </c>
      <c r="B6" s="7" t="s">
        <v>106</v>
      </c>
      <c r="C6" s="7" t="s">
        <v>102</v>
      </c>
      <c r="D6" s="32" t="s">
        <v>99</v>
      </c>
      <c r="E6" s="7" t="s">
        <v>92</v>
      </c>
      <c r="F6" s="7" t="s">
        <v>98</v>
      </c>
      <c r="G6" s="31">
        <v>50</v>
      </c>
      <c r="H6" s="17">
        <v>5</v>
      </c>
      <c r="I6" s="18"/>
      <c r="J6" s="7"/>
      <c r="K6" s="31"/>
      <c r="L6" s="31">
        <v>1.875</v>
      </c>
      <c r="M6" s="31">
        <v>1.325</v>
      </c>
      <c r="N6" s="31">
        <f>L6-M6</f>
        <v>0.55000000000000004</v>
      </c>
      <c r="O6" s="15" t="s">
        <v>132</v>
      </c>
    </row>
    <row r="7" spans="1:15" ht="21.6" customHeight="1">
      <c r="A7" s="33">
        <v>3</v>
      </c>
      <c r="B7" s="7" t="s">
        <v>107</v>
      </c>
      <c r="C7" s="7" t="s">
        <v>103</v>
      </c>
      <c r="D7" s="32" t="s">
        <v>100</v>
      </c>
      <c r="E7" s="7" t="s">
        <v>94</v>
      </c>
      <c r="F7" s="7" t="s">
        <v>98</v>
      </c>
      <c r="G7" s="7">
        <v>20</v>
      </c>
      <c r="H7" s="7">
        <v>15</v>
      </c>
      <c r="I7" s="31"/>
      <c r="J7" s="31"/>
      <c r="K7" s="31"/>
      <c r="L7" s="31">
        <v>1.075</v>
      </c>
      <c r="M7" s="31">
        <v>0.72499999999999998</v>
      </c>
      <c r="N7" s="31">
        <f t="shared" ref="N7:N8" si="0">L7-M7</f>
        <v>0.35</v>
      </c>
      <c r="O7" s="15" t="s">
        <v>132</v>
      </c>
    </row>
    <row r="8" spans="1:15" ht="21.6" customHeight="1">
      <c r="A8" s="33">
        <v>4</v>
      </c>
      <c r="B8" s="7" t="s">
        <v>107</v>
      </c>
      <c r="C8" s="7" t="s">
        <v>104</v>
      </c>
      <c r="D8" s="32" t="s">
        <v>100</v>
      </c>
      <c r="E8" s="7" t="s">
        <v>95</v>
      </c>
      <c r="F8" s="7" t="s">
        <v>98</v>
      </c>
      <c r="G8" s="7">
        <v>20</v>
      </c>
      <c r="H8" s="7">
        <v>15</v>
      </c>
      <c r="I8" s="31"/>
      <c r="J8" s="31"/>
      <c r="K8" s="31"/>
      <c r="L8" s="31">
        <v>1.075</v>
      </c>
      <c r="M8" s="31">
        <v>0.72499999999999998</v>
      </c>
      <c r="N8" s="31">
        <f t="shared" si="0"/>
        <v>0.35</v>
      </c>
      <c r="O8" s="15" t="s">
        <v>132</v>
      </c>
    </row>
    <row r="9" spans="1:15" ht="27">
      <c r="A9" s="33">
        <v>5</v>
      </c>
      <c r="B9" s="7" t="s">
        <v>107</v>
      </c>
      <c r="C9" s="7" t="s">
        <v>122</v>
      </c>
      <c r="D9" s="32" t="s">
        <v>120</v>
      </c>
      <c r="E9" s="7" t="s">
        <v>118</v>
      </c>
      <c r="F9" s="7" t="s">
        <v>31</v>
      </c>
      <c r="G9" s="7">
        <v>40</v>
      </c>
      <c r="H9" s="7">
        <v>120</v>
      </c>
      <c r="I9" s="7"/>
      <c r="J9" s="31"/>
      <c r="K9" s="31"/>
      <c r="L9" s="7">
        <v>4.4000000000000004</v>
      </c>
      <c r="M9" s="7">
        <v>2.8</v>
      </c>
      <c r="N9" s="31">
        <f>L9-M9</f>
        <v>1.6000000000000005</v>
      </c>
      <c r="O9" s="15" t="s">
        <v>148</v>
      </c>
    </row>
    <row r="10" spans="1:15" ht="27">
      <c r="A10" s="33">
        <v>6</v>
      </c>
      <c r="B10" s="7" t="s">
        <v>108</v>
      </c>
      <c r="C10" s="7" t="s">
        <v>123</v>
      </c>
      <c r="D10" s="32" t="s">
        <v>121</v>
      </c>
      <c r="E10" s="7" t="s">
        <v>119</v>
      </c>
      <c r="F10" s="7" t="s">
        <v>93</v>
      </c>
      <c r="G10" s="7">
        <v>20</v>
      </c>
      <c r="H10" s="7">
        <v>15</v>
      </c>
      <c r="I10" s="7"/>
      <c r="J10" s="31"/>
      <c r="K10" s="31"/>
      <c r="L10" s="7">
        <v>1.075</v>
      </c>
      <c r="M10" s="7">
        <v>0.72499999999999998</v>
      </c>
      <c r="N10" s="31">
        <f>L10-M10</f>
        <v>0.35</v>
      </c>
      <c r="O10" s="15" t="s">
        <v>132</v>
      </c>
    </row>
    <row r="11" spans="1:15" ht="27" customHeight="1">
      <c r="A11" s="33">
        <v>7</v>
      </c>
      <c r="B11" s="7"/>
      <c r="C11" s="7" t="s">
        <v>128</v>
      </c>
      <c r="D11" s="32"/>
      <c r="E11" s="7"/>
      <c r="F11" s="7"/>
      <c r="G11" s="17"/>
      <c r="H11" s="18"/>
      <c r="I11" s="18"/>
      <c r="J11" s="31"/>
      <c r="K11" s="31">
        <v>195</v>
      </c>
      <c r="L11" s="7">
        <v>135.33000000000001</v>
      </c>
      <c r="M11" s="31">
        <v>135.33000000000001</v>
      </c>
      <c r="N11" s="7">
        <v>0</v>
      </c>
      <c r="O11" s="15" t="s">
        <v>129</v>
      </c>
    </row>
    <row r="12" spans="1:15" ht="27">
      <c r="A12" s="33">
        <v>8</v>
      </c>
      <c r="B12" s="5" t="s">
        <v>189</v>
      </c>
      <c r="C12" s="7" t="s">
        <v>158</v>
      </c>
      <c r="D12" s="32" t="s">
        <v>57</v>
      </c>
      <c r="E12" s="6" t="s">
        <v>149</v>
      </c>
      <c r="F12" s="6" t="s">
        <v>150</v>
      </c>
      <c r="G12" s="31">
        <v>59</v>
      </c>
      <c r="H12" s="18">
        <v>72</v>
      </c>
      <c r="I12" s="19"/>
      <c r="J12" s="31"/>
      <c r="K12" s="31"/>
      <c r="L12" s="6">
        <v>1.2150000000000001</v>
      </c>
      <c r="M12" s="31">
        <v>0.82499999999999996</v>
      </c>
      <c r="N12" s="6">
        <f>L12-M12</f>
        <v>0.39000000000000012</v>
      </c>
      <c r="O12" s="15" t="s">
        <v>132</v>
      </c>
    </row>
    <row r="13" spans="1:15" ht="21" customHeight="1">
      <c r="A13" s="33">
        <v>9</v>
      </c>
      <c r="B13" s="5" t="s">
        <v>106</v>
      </c>
      <c r="C13" s="7" t="s">
        <v>74</v>
      </c>
      <c r="D13" s="32" t="s">
        <v>57</v>
      </c>
      <c r="E13" s="6" t="s">
        <v>39</v>
      </c>
      <c r="F13" s="6" t="s">
        <v>93</v>
      </c>
      <c r="G13" s="19"/>
      <c r="H13" s="20"/>
      <c r="I13" s="19"/>
      <c r="J13" s="31"/>
      <c r="K13" s="31"/>
      <c r="L13" s="6">
        <v>0</v>
      </c>
      <c r="M13" s="31">
        <v>0</v>
      </c>
      <c r="N13" s="6">
        <v>0</v>
      </c>
      <c r="O13" s="15" t="s">
        <v>130</v>
      </c>
    </row>
    <row r="14" spans="1:15" ht="27">
      <c r="A14" s="33">
        <v>10</v>
      </c>
      <c r="B14" s="7" t="s">
        <v>106</v>
      </c>
      <c r="C14" s="7" t="s">
        <v>91</v>
      </c>
      <c r="D14" s="32" t="s">
        <v>66</v>
      </c>
      <c r="E14" s="7" t="s">
        <v>40</v>
      </c>
      <c r="F14" s="7" t="s">
        <v>93</v>
      </c>
      <c r="G14" s="18">
        <v>40</v>
      </c>
      <c r="H14" s="17">
        <v>20</v>
      </c>
      <c r="I14" s="18"/>
      <c r="J14" s="31"/>
      <c r="K14" s="31"/>
      <c r="L14" s="7">
        <v>3.5</v>
      </c>
      <c r="M14" s="31">
        <v>0</v>
      </c>
      <c r="N14" s="7">
        <v>3.5</v>
      </c>
      <c r="O14" s="15" t="s">
        <v>117</v>
      </c>
    </row>
    <row r="15" spans="1:15" ht="27">
      <c r="A15" s="33">
        <v>11</v>
      </c>
      <c r="B15" s="7" t="s">
        <v>106</v>
      </c>
      <c r="C15" s="7" t="s">
        <v>160</v>
      </c>
      <c r="D15" s="32" t="s">
        <v>58</v>
      </c>
      <c r="E15" s="6" t="s">
        <v>41</v>
      </c>
      <c r="F15" s="6" t="s">
        <v>112</v>
      </c>
      <c r="G15" s="19">
        <v>10</v>
      </c>
      <c r="H15" s="20"/>
      <c r="I15" s="19"/>
      <c r="J15" s="31"/>
      <c r="K15" s="31"/>
      <c r="L15" s="6">
        <v>0.35</v>
      </c>
      <c r="M15" s="31">
        <v>0</v>
      </c>
      <c r="N15" s="6">
        <v>0.35</v>
      </c>
      <c r="O15" s="15" t="s">
        <v>117</v>
      </c>
    </row>
    <row r="16" spans="1:15" ht="27">
      <c r="A16" s="33">
        <v>12</v>
      </c>
      <c r="B16" s="7" t="s">
        <v>106</v>
      </c>
      <c r="C16" s="7" t="s">
        <v>161</v>
      </c>
      <c r="D16" s="32" t="s">
        <v>59</v>
      </c>
      <c r="E16" s="8" t="s">
        <v>42</v>
      </c>
      <c r="F16" s="8" t="s">
        <v>93</v>
      </c>
      <c r="G16" s="21">
        <v>60</v>
      </c>
      <c r="H16" s="22">
        <v>20</v>
      </c>
      <c r="I16" s="21"/>
      <c r="J16" s="31"/>
      <c r="K16" s="31"/>
      <c r="L16" s="8">
        <v>4.2</v>
      </c>
      <c r="M16" s="31">
        <v>0</v>
      </c>
      <c r="N16" s="8">
        <v>4.2</v>
      </c>
      <c r="O16" s="15" t="s">
        <v>117</v>
      </c>
    </row>
    <row r="17" spans="1:15" ht="27">
      <c r="A17" s="33">
        <v>13</v>
      </c>
      <c r="B17" s="7" t="s">
        <v>106</v>
      </c>
      <c r="C17" s="7" t="s">
        <v>162</v>
      </c>
      <c r="D17" s="32" t="s">
        <v>60</v>
      </c>
      <c r="E17" s="8" t="s">
        <v>43</v>
      </c>
      <c r="F17" s="8" t="s">
        <v>31</v>
      </c>
      <c r="G17" s="21">
        <v>11</v>
      </c>
      <c r="H17" s="22">
        <v>33</v>
      </c>
      <c r="I17" s="21"/>
      <c r="J17" s="31"/>
      <c r="K17" s="31"/>
      <c r="L17" s="8">
        <v>1.21</v>
      </c>
      <c r="M17" s="31">
        <v>0</v>
      </c>
      <c r="N17" s="8">
        <v>1.21</v>
      </c>
      <c r="O17" s="15" t="s">
        <v>117</v>
      </c>
    </row>
    <row r="18" spans="1:15" ht="27">
      <c r="A18" s="33">
        <v>14</v>
      </c>
      <c r="B18" s="8" t="s">
        <v>22</v>
      </c>
      <c r="C18" s="7" t="s">
        <v>163</v>
      </c>
      <c r="D18" s="32" t="s">
        <v>69</v>
      </c>
      <c r="E18" s="8" t="s">
        <v>48</v>
      </c>
      <c r="F18" s="8" t="s">
        <v>93</v>
      </c>
      <c r="G18" s="21">
        <v>10</v>
      </c>
      <c r="H18" s="22">
        <v>5</v>
      </c>
      <c r="I18" s="21"/>
      <c r="J18" s="31"/>
      <c r="K18" s="31"/>
      <c r="L18" s="8">
        <v>0.47499999999999998</v>
      </c>
      <c r="M18" s="31">
        <v>0</v>
      </c>
      <c r="N18" s="8">
        <v>0.47499999999999998</v>
      </c>
      <c r="O18" s="15" t="s">
        <v>117</v>
      </c>
    </row>
    <row r="19" spans="1:15" ht="27">
      <c r="A19" s="33">
        <v>15</v>
      </c>
      <c r="B19" s="8" t="s">
        <v>22</v>
      </c>
      <c r="C19" s="7" t="s">
        <v>164</v>
      </c>
      <c r="D19" s="32" t="s">
        <v>70</v>
      </c>
      <c r="E19" s="8" t="s">
        <v>49</v>
      </c>
      <c r="F19" s="8" t="s">
        <v>31</v>
      </c>
      <c r="G19" s="21">
        <v>40</v>
      </c>
      <c r="H19" s="22">
        <v>120</v>
      </c>
      <c r="I19" s="21"/>
      <c r="J19" s="31"/>
      <c r="K19" s="31"/>
      <c r="L19" s="8">
        <v>7</v>
      </c>
      <c r="M19" s="31">
        <v>0</v>
      </c>
      <c r="N19" s="8">
        <v>7</v>
      </c>
      <c r="O19" s="15" t="s">
        <v>117</v>
      </c>
    </row>
    <row r="20" spans="1:15" ht="27">
      <c r="A20" s="33">
        <v>16</v>
      </c>
      <c r="B20" s="6" t="s">
        <v>108</v>
      </c>
      <c r="C20" s="7" t="s">
        <v>165</v>
      </c>
      <c r="D20" s="32" t="s">
        <v>72</v>
      </c>
      <c r="E20" s="6" t="s">
        <v>50</v>
      </c>
      <c r="F20" s="6" t="s">
        <v>93</v>
      </c>
      <c r="G20" s="19">
        <v>16</v>
      </c>
      <c r="H20" s="20">
        <v>10</v>
      </c>
      <c r="I20" s="19"/>
      <c r="J20" s="31"/>
      <c r="K20" s="31"/>
      <c r="L20" s="6">
        <v>0.81</v>
      </c>
      <c r="M20" s="31">
        <v>0</v>
      </c>
      <c r="N20" s="6">
        <v>0.81</v>
      </c>
      <c r="O20" s="15" t="s">
        <v>117</v>
      </c>
    </row>
    <row r="21" spans="1:15" ht="27">
      <c r="A21" s="33">
        <v>17</v>
      </c>
      <c r="B21" s="7" t="s">
        <v>21</v>
      </c>
      <c r="C21" s="7" t="s">
        <v>166</v>
      </c>
      <c r="D21" s="32" t="s">
        <v>71</v>
      </c>
      <c r="E21" s="7" t="s">
        <v>51</v>
      </c>
      <c r="F21" s="7" t="s">
        <v>31</v>
      </c>
      <c r="G21" s="18">
        <v>20</v>
      </c>
      <c r="H21" s="17">
        <v>60</v>
      </c>
      <c r="I21" s="18"/>
      <c r="J21" s="31"/>
      <c r="K21" s="31"/>
      <c r="L21" s="7">
        <v>2.2000000000000002</v>
      </c>
      <c r="M21" s="31">
        <v>0</v>
      </c>
      <c r="N21" s="7">
        <v>2.2000000000000002</v>
      </c>
      <c r="O21" s="15" t="s">
        <v>117</v>
      </c>
    </row>
    <row r="22" spans="1:15" ht="27">
      <c r="A22" s="33">
        <v>18</v>
      </c>
      <c r="B22" s="7" t="s">
        <v>109</v>
      </c>
      <c r="C22" s="7" t="s">
        <v>167</v>
      </c>
      <c r="D22" s="32" t="s">
        <v>63</v>
      </c>
      <c r="E22" s="7" t="s">
        <v>52</v>
      </c>
      <c r="F22" s="7" t="s">
        <v>112</v>
      </c>
      <c r="G22" s="18">
        <v>10</v>
      </c>
      <c r="H22" s="17"/>
      <c r="I22" s="18"/>
      <c r="J22" s="31"/>
      <c r="K22" s="31"/>
      <c r="L22" s="7">
        <v>0.35</v>
      </c>
      <c r="M22" s="31">
        <v>0</v>
      </c>
      <c r="N22" s="7">
        <v>0.35</v>
      </c>
      <c r="O22" s="15" t="s">
        <v>117</v>
      </c>
    </row>
    <row r="23" spans="1:15" ht="27">
      <c r="A23" s="33">
        <v>19</v>
      </c>
      <c r="B23" s="7" t="s">
        <v>107</v>
      </c>
      <c r="C23" s="7" t="s">
        <v>168</v>
      </c>
      <c r="D23" s="32" t="s">
        <v>67</v>
      </c>
      <c r="E23" s="7" t="s">
        <v>44</v>
      </c>
      <c r="F23" s="7" t="s">
        <v>93</v>
      </c>
      <c r="G23" s="18"/>
      <c r="H23" s="17"/>
      <c r="I23" s="18">
        <v>1</v>
      </c>
      <c r="J23" s="31"/>
      <c r="K23" s="31"/>
      <c r="L23" s="7">
        <v>1.6</v>
      </c>
      <c r="M23" s="31">
        <v>0</v>
      </c>
      <c r="N23" s="7">
        <v>1.6</v>
      </c>
      <c r="O23" s="15" t="s">
        <v>117</v>
      </c>
    </row>
    <row r="24" spans="1:15" ht="27">
      <c r="A24" s="33">
        <v>20</v>
      </c>
      <c r="B24" s="7" t="s">
        <v>107</v>
      </c>
      <c r="C24" s="7" t="s">
        <v>169</v>
      </c>
      <c r="D24" s="32" t="s">
        <v>61</v>
      </c>
      <c r="E24" s="7" t="s">
        <v>45</v>
      </c>
      <c r="F24" s="7" t="s">
        <v>113</v>
      </c>
      <c r="G24" s="18">
        <v>100</v>
      </c>
      <c r="H24" s="17">
        <v>50</v>
      </c>
      <c r="I24" s="18"/>
      <c r="J24" s="31"/>
      <c r="K24" s="31"/>
      <c r="L24" s="7">
        <v>9.5</v>
      </c>
      <c r="M24" s="31">
        <v>0</v>
      </c>
      <c r="N24" s="7">
        <v>9.5</v>
      </c>
      <c r="O24" s="15" t="s">
        <v>117</v>
      </c>
    </row>
    <row r="25" spans="1:15" ht="27">
      <c r="A25" s="33">
        <v>21</v>
      </c>
      <c r="B25" s="7" t="s">
        <v>107</v>
      </c>
      <c r="C25" s="7" t="s">
        <v>170</v>
      </c>
      <c r="D25" s="32" t="s">
        <v>62</v>
      </c>
      <c r="E25" s="7" t="s">
        <v>46</v>
      </c>
      <c r="F25" s="7" t="s">
        <v>93</v>
      </c>
      <c r="G25" s="18">
        <v>40</v>
      </c>
      <c r="H25" s="17">
        <v>20</v>
      </c>
      <c r="I25" s="18"/>
      <c r="J25" s="31"/>
      <c r="K25" s="31"/>
      <c r="L25" s="7">
        <v>3.5</v>
      </c>
      <c r="M25" s="31">
        <v>0</v>
      </c>
      <c r="N25" s="7">
        <v>3.5</v>
      </c>
      <c r="O25" s="15" t="s">
        <v>117</v>
      </c>
    </row>
    <row r="26" spans="1:15" ht="27">
      <c r="A26" s="33">
        <v>22</v>
      </c>
      <c r="B26" s="7" t="s">
        <v>107</v>
      </c>
      <c r="C26" s="7" t="s">
        <v>171</v>
      </c>
      <c r="D26" s="32" t="s">
        <v>68</v>
      </c>
      <c r="E26" s="7" t="s">
        <v>47</v>
      </c>
      <c r="F26" s="7" t="s">
        <v>31</v>
      </c>
      <c r="G26" s="18">
        <v>24</v>
      </c>
      <c r="H26" s="17"/>
      <c r="I26" s="18"/>
      <c r="J26" s="31"/>
      <c r="K26" s="31"/>
      <c r="L26" s="7">
        <v>2.64</v>
      </c>
      <c r="M26" s="31">
        <v>0</v>
      </c>
      <c r="N26" s="7">
        <v>2.64</v>
      </c>
      <c r="O26" s="15" t="s">
        <v>117</v>
      </c>
    </row>
    <row r="27" spans="1:15" ht="27">
      <c r="A27" s="33">
        <v>23</v>
      </c>
      <c r="B27" s="7" t="s">
        <v>110</v>
      </c>
      <c r="C27" s="7" t="s">
        <v>172</v>
      </c>
      <c r="D27" s="32" t="s">
        <v>73</v>
      </c>
      <c r="E27" s="7" t="s">
        <v>53</v>
      </c>
      <c r="F27" s="7" t="s">
        <v>114</v>
      </c>
      <c r="G27" s="18"/>
      <c r="H27" s="17">
        <v>150</v>
      </c>
      <c r="I27" s="18"/>
      <c r="J27" s="31"/>
      <c r="K27" s="31"/>
      <c r="L27" s="7">
        <v>2.625</v>
      </c>
      <c r="M27" s="31">
        <v>0</v>
      </c>
      <c r="N27" s="7">
        <v>2.625</v>
      </c>
      <c r="O27" s="15" t="s">
        <v>117</v>
      </c>
    </row>
    <row r="28" spans="1:15" ht="27">
      <c r="A28" s="33">
        <v>24</v>
      </c>
      <c r="B28" s="7" t="s">
        <v>20</v>
      </c>
      <c r="C28" s="7" t="s">
        <v>173</v>
      </c>
      <c r="D28" s="32" t="s">
        <v>64</v>
      </c>
      <c r="E28" s="7" t="s">
        <v>54</v>
      </c>
      <c r="F28" s="7" t="s">
        <v>31</v>
      </c>
      <c r="G28" s="18">
        <v>40</v>
      </c>
      <c r="H28" s="31"/>
      <c r="I28" s="18"/>
      <c r="J28" s="31"/>
      <c r="K28" s="31"/>
      <c r="L28" s="7">
        <v>2.2000000000000002</v>
      </c>
      <c r="M28" s="31">
        <v>0</v>
      </c>
      <c r="N28" s="7">
        <v>2.2000000000000002</v>
      </c>
      <c r="O28" s="15" t="s">
        <v>117</v>
      </c>
    </row>
    <row r="29" spans="1:15" ht="27">
      <c r="A29" s="33">
        <v>25</v>
      </c>
      <c r="B29" s="7" t="s">
        <v>20</v>
      </c>
      <c r="C29" s="7" t="s">
        <v>174</v>
      </c>
      <c r="D29" s="32" t="s">
        <v>65</v>
      </c>
      <c r="E29" s="7" t="s">
        <v>55</v>
      </c>
      <c r="F29" s="7" t="s">
        <v>112</v>
      </c>
      <c r="G29" s="18">
        <v>21</v>
      </c>
      <c r="H29" s="31"/>
      <c r="I29" s="18"/>
      <c r="J29" s="31"/>
      <c r="K29" s="31"/>
      <c r="L29" s="7">
        <v>0.35</v>
      </c>
      <c r="M29" s="31">
        <v>0</v>
      </c>
      <c r="N29" s="7">
        <v>0.35</v>
      </c>
      <c r="O29" s="15" t="s">
        <v>117</v>
      </c>
    </row>
    <row r="30" spans="1:15" ht="19.149999999999999" customHeight="1">
      <c r="A30" s="33">
        <v>26</v>
      </c>
      <c r="B30" s="7" t="s">
        <v>20</v>
      </c>
      <c r="C30" s="7" t="s">
        <v>175</v>
      </c>
      <c r="D30" s="32" t="s">
        <v>65</v>
      </c>
      <c r="E30" s="7" t="s">
        <v>56</v>
      </c>
      <c r="F30" s="7" t="s">
        <v>112</v>
      </c>
      <c r="G30" s="17"/>
      <c r="H30" s="18"/>
      <c r="I30" s="18"/>
      <c r="J30" s="31"/>
      <c r="K30" s="31"/>
      <c r="L30" s="7">
        <v>0</v>
      </c>
      <c r="M30" s="31">
        <v>0</v>
      </c>
      <c r="N30" s="7">
        <v>0</v>
      </c>
      <c r="O30" s="15" t="s">
        <v>130</v>
      </c>
    </row>
    <row r="31" spans="1:15" ht="28.5">
      <c r="A31" s="33">
        <v>27</v>
      </c>
      <c r="B31" s="7" t="s">
        <v>109</v>
      </c>
      <c r="C31" s="7" t="s">
        <v>139</v>
      </c>
      <c r="D31" s="32" t="s">
        <v>140</v>
      </c>
      <c r="E31" s="7" t="s">
        <v>141</v>
      </c>
      <c r="F31" s="7" t="s">
        <v>142</v>
      </c>
      <c r="G31" s="17"/>
      <c r="H31" s="18"/>
      <c r="I31" s="18"/>
      <c r="J31" s="31"/>
      <c r="K31" s="31"/>
      <c r="L31" s="7">
        <v>10</v>
      </c>
      <c r="M31" s="7">
        <v>10</v>
      </c>
      <c r="N31" s="7">
        <v>0</v>
      </c>
      <c r="O31" s="15"/>
    </row>
    <row r="32" spans="1:15" ht="28.5">
      <c r="A32" s="33">
        <v>28</v>
      </c>
      <c r="B32" s="7" t="s">
        <v>20</v>
      </c>
      <c r="C32" s="7" t="s">
        <v>143</v>
      </c>
      <c r="D32" s="32" t="s">
        <v>185</v>
      </c>
      <c r="E32" s="7" t="s">
        <v>153</v>
      </c>
      <c r="F32" s="7" t="s">
        <v>142</v>
      </c>
      <c r="G32" s="17"/>
      <c r="H32" s="18"/>
      <c r="I32" s="18"/>
      <c r="J32" s="31"/>
      <c r="K32" s="31"/>
      <c r="L32" s="7">
        <v>10</v>
      </c>
      <c r="M32" s="7">
        <v>10</v>
      </c>
      <c r="N32" s="7">
        <v>0</v>
      </c>
      <c r="O32" s="15"/>
    </row>
    <row r="33" spans="1:15" ht="28.5">
      <c r="A33" s="33">
        <v>29</v>
      </c>
      <c r="B33" s="7" t="s">
        <v>20</v>
      </c>
      <c r="C33" s="7" t="s">
        <v>144</v>
      </c>
      <c r="D33" s="32" t="s">
        <v>186</v>
      </c>
      <c r="E33" s="7" t="s">
        <v>154</v>
      </c>
      <c r="F33" s="7" t="s">
        <v>146</v>
      </c>
      <c r="G33" s="17"/>
      <c r="H33" s="18"/>
      <c r="I33" s="18"/>
      <c r="J33" s="31"/>
      <c r="K33" s="31"/>
      <c r="L33" s="7">
        <v>10</v>
      </c>
      <c r="M33" s="7">
        <v>10</v>
      </c>
      <c r="N33" s="7">
        <v>0</v>
      </c>
      <c r="O33" s="15"/>
    </row>
    <row r="34" spans="1:15" ht="28.5">
      <c r="A34" s="33">
        <v>30</v>
      </c>
      <c r="B34" s="7" t="s">
        <v>111</v>
      </c>
      <c r="C34" s="7" t="s">
        <v>145</v>
      </c>
      <c r="D34" s="32" t="s">
        <v>187</v>
      </c>
      <c r="E34" s="7" t="s">
        <v>155</v>
      </c>
      <c r="F34" s="7" t="s">
        <v>32</v>
      </c>
      <c r="G34" s="17"/>
      <c r="H34" s="18"/>
      <c r="I34" s="18"/>
      <c r="J34" s="31"/>
      <c r="K34" s="31"/>
      <c r="L34" s="7">
        <v>15</v>
      </c>
      <c r="M34" s="7">
        <v>15</v>
      </c>
      <c r="N34" s="7">
        <v>0</v>
      </c>
      <c r="O34" s="15"/>
    </row>
    <row r="35" spans="1:15" ht="28.5">
      <c r="A35" s="33">
        <v>31</v>
      </c>
      <c r="B35" s="7" t="s">
        <v>23</v>
      </c>
      <c r="C35" s="7" t="s">
        <v>147</v>
      </c>
      <c r="D35" s="32" t="s">
        <v>188</v>
      </c>
      <c r="E35" s="7" t="s">
        <v>156</v>
      </c>
      <c r="F35" s="7" t="s">
        <v>32</v>
      </c>
      <c r="G35" s="17"/>
      <c r="H35" s="18"/>
      <c r="I35" s="18"/>
      <c r="J35" s="31"/>
      <c r="K35" s="31"/>
      <c r="L35" s="7">
        <v>55</v>
      </c>
      <c r="M35" s="7">
        <v>55</v>
      </c>
      <c r="N35" s="7">
        <v>0</v>
      </c>
      <c r="O35" s="15"/>
    </row>
    <row r="36" spans="1:15" ht="19.149999999999999" customHeight="1">
      <c r="A36" s="31"/>
      <c r="B36" s="31"/>
      <c r="C36" s="31" t="s">
        <v>125</v>
      </c>
      <c r="D36" s="31"/>
      <c r="E36" s="31"/>
      <c r="F36" s="31"/>
      <c r="G36" s="31">
        <f t="shared" ref="G36:K36" si="1">SUM(G5:G30)</f>
        <v>661</v>
      </c>
      <c r="H36" s="31">
        <f t="shared" si="1"/>
        <v>735</v>
      </c>
      <c r="I36" s="31">
        <f t="shared" si="1"/>
        <v>2</v>
      </c>
      <c r="J36" s="31">
        <f t="shared" si="1"/>
        <v>0</v>
      </c>
      <c r="K36" s="31">
        <f t="shared" si="1"/>
        <v>195</v>
      </c>
      <c r="L36" s="31">
        <f t="shared" ref="L36:M36" si="2">SUM(L5:L35)</f>
        <v>290.62999999999994</v>
      </c>
      <c r="M36" s="31">
        <f t="shared" si="2"/>
        <v>243.78</v>
      </c>
      <c r="N36" s="31">
        <f>SUM(N5:N35)</f>
        <v>46.850000000000009</v>
      </c>
      <c r="O36" s="31"/>
    </row>
  </sheetData>
  <mergeCells count="4">
    <mergeCell ref="A1:O1"/>
    <mergeCell ref="A3:F3"/>
    <mergeCell ref="G3:N3"/>
    <mergeCell ref="O3:O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5</vt:i4>
      </vt:variant>
    </vt:vector>
  </HeadingPairs>
  <TitlesOfParts>
    <vt:vector size="10" baseType="lpstr">
      <vt:lpstr>Sheet1</vt:lpstr>
      <vt:lpstr>县政府</vt:lpstr>
      <vt:lpstr>县政府 (2)</vt:lpstr>
      <vt:lpstr>县政府 (3)</vt:lpstr>
      <vt:lpstr>公示</vt:lpstr>
      <vt:lpstr>Sheet1!Print_Titles</vt:lpstr>
      <vt:lpstr>公示!Print_Titles</vt:lpstr>
      <vt:lpstr>县政府!Print_Titles</vt:lpstr>
      <vt:lpstr>'县政府 (2)'!Print_Titles</vt:lpstr>
      <vt:lpstr>'县政府 (3)'!Print_Titles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2020-05-07T00:38:24Z</cp:lastPrinted>
  <dcterms:created xsi:type="dcterms:W3CDTF">2020-04-22T01:02:03Z</dcterms:created>
  <dcterms:modified xsi:type="dcterms:W3CDTF">2020-07-06T02:51:56Z</dcterms:modified>
</cp:coreProperties>
</file>