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扶贫\2020\下达资金\"/>
    </mc:Choice>
  </mc:AlternateContent>
  <xr:revisionPtr revIDLastSave="0" documentId="13_ncr:1_{9031FF4D-19BB-458F-9F6F-59224B5C99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F5" i="1"/>
  <c r="G5" i="1"/>
  <c r="O11" i="1"/>
  <c r="G11" i="1"/>
  <c r="O9" i="1" l="1"/>
  <c r="O6" i="1"/>
  <c r="G9" i="1"/>
  <c r="G6" i="1"/>
</calcChain>
</file>

<file path=xl/sharedStrings.xml><?xml version="1.0" encoding="utf-8"?>
<sst xmlns="http://schemas.openxmlformats.org/spreadsheetml/2006/main" count="107" uniqueCount="60">
  <si>
    <t>附件1：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</si>
  <si>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</si>
  <si>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</si>
  <si>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</si>
  <si>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</si>
  <si>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</si>
  <si>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</si>
  <si>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</si>
  <si>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</si>
  <si>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</si>
  <si>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</si>
  <si>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</si>
  <si>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</si>
  <si>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</si>
  <si>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</si>
  <si>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</si>
  <si>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</si>
  <si>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</si>
  <si>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</si>
  <si>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洛财预[2019]469号</t>
  </si>
  <si>
    <t>洛阳市财政局 洛阳市扶贫开发办公室
关于提前下达2020年中央及省级财政专项扶贫资金（扶贫发展）预算的通知</t>
  </si>
  <si>
    <t>中央</t>
  </si>
  <si>
    <t>扶贫办</t>
  </si>
  <si>
    <t>农业股</t>
  </si>
  <si>
    <t>年初预算</t>
  </si>
  <si>
    <t>县级扶贫专项资金（年初预算）</t>
  </si>
  <si>
    <t>县级</t>
  </si>
  <si>
    <t>项目名称</t>
    <phoneticPr fontId="13" type="noConversion"/>
  </si>
  <si>
    <t>城关办事处瓦东村道路硬化项目勘察设计费监理费</t>
  </si>
  <si>
    <t>道路硬化长0.39公里，宽4.5米，厚20厘米</t>
  </si>
  <si>
    <t>城关办事处瓦东村道路硬化项目勘察设计、监理</t>
  </si>
  <si>
    <t>交通局</t>
  </si>
  <si>
    <t>60米水井一眼，PE管200米，无塔供水器1个，水泵1个，电路电缆，水井管理房一间。</t>
  </si>
  <si>
    <t>水利局</t>
    <phoneticPr fontId="13" type="noConversion"/>
  </si>
  <si>
    <t>城关办事处瓦东村道路硬化项目</t>
    <phoneticPr fontId="13" type="noConversion"/>
  </si>
  <si>
    <t>伊川县2020年第四批扶贫项目资金分配表</t>
    <phoneticPr fontId="13" type="noConversion"/>
  </si>
  <si>
    <t>交通局小计</t>
    <phoneticPr fontId="13" type="noConversion"/>
  </si>
  <si>
    <t>水利局小计</t>
    <phoneticPr fontId="13" type="noConversion"/>
  </si>
  <si>
    <t>交通局使用整合资金小计：</t>
    <phoneticPr fontId="13" type="noConversion"/>
  </si>
  <si>
    <t>水利局使用整合资金小计：</t>
    <phoneticPr fontId="13" type="noConversion"/>
  </si>
  <si>
    <t>基础设施</t>
    <phoneticPr fontId="13" type="noConversion"/>
  </si>
  <si>
    <t>其他</t>
    <phoneticPr fontId="13" type="noConversion"/>
  </si>
  <si>
    <t>鸦岭镇杜沟村饮水安全项目</t>
    <phoneticPr fontId="13" type="noConversion"/>
  </si>
  <si>
    <t>鸦岭镇</t>
  </si>
  <si>
    <t>农业农村局</t>
    <phoneticPr fontId="13" type="noConversion"/>
  </si>
  <si>
    <t>社会发展</t>
    <phoneticPr fontId="13" type="noConversion"/>
  </si>
  <si>
    <t>伊川县鸦岭镇高沟垃圾分类项目</t>
  </si>
  <si>
    <t>省级</t>
  </si>
  <si>
    <t>伊川县鸦岭镇康庄垃圾分类项目</t>
  </si>
  <si>
    <t>白沙镇</t>
  </si>
  <si>
    <t>伊川县白沙镇孟村垃圾分类项目</t>
  </si>
  <si>
    <t>彭婆镇</t>
  </si>
  <si>
    <t>伊川县彭婆镇赵沟垃圾分类项目</t>
  </si>
  <si>
    <t>伊川县彭婆镇西牛庄垃圾分类项目</t>
  </si>
  <si>
    <t>各乡镇第二批垃圾分类项目小计</t>
    <phoneticPr fontId="13" type="noConversion"/>
  </si>
  <si>
    <t>购买垃圾分类桶数213个，垃圾收集桶58个，垃圾分类车辆4辆</t>
  </si>
  <si>
    <t>购买垃圾分类桶数751个，垃圾收集桶109个，垃圾分类车辆5辆</t>
  </si>
  <si>
    <t>购买垃圾分类桶数1669个，垃圾收集桶198个，垃圾分类车辆5辆</t>
  </si>
  <si>
    <t>购买垃圾分类桶数718个，垃圾收集桶106个，垃圾分类车辆4辆</t>
  </si>
  <si>
    <t>购买垃圾分类桶数345个，垃圾收集桶70个，垃圾分类车辆2辆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</si>
</sst>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0.00_);[Red]\(0.00\)"/>
  </numFmts>
  <fonts count="28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5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20"/>
      <color theme="1"/>
      <name val="方正大标宋简体"/>
      <family val="4"/>
      <charset val="134"/>
    </font>
    <font>
      <b/>
      <sz val="12"/>
      <color theme="1"/>
      <name val="等线"/>
      <family val="3"/>
      <charset val="134"/>
      <scheme val="minor"/>
    </font>
    <font>
      <b/>
      <sz val="12"/>
      <color indexed="8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000000"/>
      <name val="仿宋"/>
      <family val="3"/>
      <charset val="134"/>
    </font>
    <font>
      <sz val="9"/>
      <color rgb="FF000000"/>
      <name val="仿宋_GB2312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20"/>
      <color theme="1"/>
      <name val="方正大标宋简体"/>
      <family val="4"/>
      <charset val="134"/>
    </font>
    <font>
      <b/>
      <sz val="11"/>
      <color theme="1"/>
      <name val="等线"/>
      <family val="3"/>
      <charset val="134"/>
      <scheme val="minor"/>
    </font>
    <font>
      <sz val="10"/>
      <name val="方正仿宋简体"/>
      <family val="4"/>
      <charset val="134"/>
    </font>
    <font>
      <sz val="8"/>
      <name val="宋体"/>
      <family val="3"/>
      <charset val="134"/>
    </font>
    <font>
      <b/>
      <sz val="10"/>
      <name val="方正仿宋简体"/>
      <family val="4"/>
      <charset val="134"/>
    </font>
    <font>
      <b/>
      <sz val="9"/>
      <color theme="1"/>
      <name val="宋体"/>
      <family val="3"/>
      <charset val="134"/>
    </font>
    <font>
      <sz val="8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/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177" fontId="5" fillId="2" borderId="2" xfId="2" applyNumberFormat="1" applyFont="1" applyFill="1" applyBorder="1" applyAlignment="1">
      <alignment horizontal="center" vertical="center" wrapText="1"/>
    </xf>
    <xf numFmtId="176" fontId="5" fillId="2" borderId="2" xfId="2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>
      <alignment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77" fontId="15" fillId="2" borderId="2" xfId="1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</cellXfs>
  <cellStyles count="5">
    <cellStyle name="常规" xfId="0" builtinId="0"/>
    <cellStyle name="常规 10 2 2 2 2 2" xfId="1" xr:uid="{00000000-0005-0000-0000-000031000000}"/>
    <cellStyle name="常规 11" xfId="2" xr:uid="{00000000-0005-0000-0000-000032000000}"/>
    <cellStyle name="常规 14" xfId="4" xr:uid="{00000000-0005-0000-0000-000034000000}"/>
    <cellStyle name="常规 2 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="115" zoomScaleNormal="115" workbookViewId="0">
      <selection activeCell="I9" sqref="I9:N9"/>
    </sheetView>
  </sheetViews>
  <sheetFormatPr defaultColWidth="9" defaultRowHeight="14.25" x14ac:dyDescent="0.2"/>
  <cols>
    <col min="3" max="3" width="9.5" style="6" customWidth="1"/>
    <col min="5" max="5" width="17" customWidth="1"/>
    <col min="6" max="6" width="16.5" customWidth="1"/>
    <col min="7" max="7" width="12.625" customWidth="1"/>
    <col min="8" max="8" width="5.125" customWidth="1"/>
    <col min="10" max="10" width="32.125" customWidth="1"/>
    <col min="13" max="13" width="10.5" customWidth="1"/>
    <col min="14" max="14" width="12.5" customWidth="1"/>
    <col min="15" max="15" width="15.125" customWidth="1"/>
  </cols>
  <sheetData>
    <row r="1" spans="1:15" ht="19.5" x14ac:dyDescent="0.2">
      <c r="A1" s="2" t="s">
        <v>0</v>
      </c>
      <c r="B1" s="3"/>
      <c r="C1" s="4"/>
      <c r="D1" s="4"/>
      <c r="E1" s="4"/>
      <c r="F1" s="5"/>
      <c r="G1" s="6"/>
      <c r="H1" s="6"/>
      <c r="I1" s="6"/>
      <c r="J1" s="15"/>
      <c r="K1" s="6"/>
      <c r="L1" s="6"/>
      <c r="M1" s="6"/>
      <c r="N1" s="6"/>
      <c r="O1" s="16"/>
    </row>
    <row r="2" spans="1:15" ht="25.5" x14ac:dyDescent="0.2">
      <c r="A2" s="39" t="s">
        <v>35</v>
      </c>
      <c r="B2" s="40"/>
      <c r="C2" s="40"/>
      <c r="D2" s="40"/>
      <c r="E2" s="40"/>
      <c r="F2" s="40"/>
      <c r="G2" s="40"/>
      <c r="H2" s="40"/>
      <c r="I2" s="40"/>
      <c r="J2" s="41"/>
      <c r="K2" s="40"/>
      <c r="L2" s="40"/>
      <c r="M2" s="40"/>
      <c r="N2" s="40"/>
      <c r="O2" s="40"/>
    </row>
    <row r="3" spans="1:15" ht="15.75" x14ac:dyDescent="0.2">
      <c r="A3" s="42" t="s">
        <v>1</v>
      </c>
      <c r="B3" s="42"/>
      <c r="C3" s="42"/>
      <c r="D3" s="42"/>
      <c r="E3" s="42"/>
      <c r="F3" s="43"/>
      <c r="G3" s="42"/>
      <c r="H3" s="42"/>
      <c r="I3" s="44" t="s">
        <v>2</v>
      </c>
      <c r="J3" s="45"/>
      <c r="K3" s="44"/>
      <c r="L3" s="44"/>
      <c r="M3" s="44"/>
      <c r="N3" s="44"/>
      <c r="O3" s="44"/>
    </row>
    <row r="4" spans="1:15" ht="47.25" x14ac:dyDescent="0.2">
      <c r="A4" s="7" t="s">
        <v>3</v>
      </c>
      <c r="B4" s="7" t="s">
        <v>4</v>
      </c>
      <c r="C4" s="7" t="s">
        <v>5</v>
      </c>
      <c r="D4" s="7" t="s">
        <v>6</v>
      </c>
      <c r="E4" s="20" t="s">
        <v>27</v>
      </c>
      <c r="F4" s="7" t="s">
        <v>7</v>
      </c>
      <c r="G4" s="8" t="s">
        <v>8</v>
      </c>
      <c r="H4" s="7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17" t="s">
        <v>15</v>
      </c>
      <c r="O4" s="18" t="s">
        <v>16</v>
      </c>
    </row>
    <row r="5" spans="1:15" s="1" customFormat="1" ht="18" customHeight="1" x14ac:dyDescent="0.2">
      <c r="A5" s="46" t="s">
        <v>17</v>
      </c>
      <c r="B5" s="46"/>
      <c r="C5" s="30"/>
      <c r="D5" s="10"/>
      <c r="E5" s="10"/>
      <c r="F5" s="11">
        <f>F6+F9+F11</f>
        <v>8</v>
      </c>
      <c r="G5" s="11">
        <f>G6+G9+G11</f>
        <v>972595</v>
      </c>
      <c r="H5" s="10"/>
      <c r="I5" s="47" t="s">
        <v>18</v>
      </c>
      <c r="J5" s="48"/>
      <c r="K5" s="47"/>
      <c r="L5" s="47"/>
      <c r="M5" s="47"/>
      <c r="N5" s="47"/>
      <c r="O5" s="11">
        <f>O6+O9+O11</f>
        <v>972595</v>
      </c>
    </row>
    <row r="6" spans="1:15" s="27" customFormat="1" x14ac:dyDescent="0.2">
      <c r="A6" s="52" t="s">
        <v>36</v>
      </c>
      <c r="B6" s="52"/>
      <c r="C6" s="29"/>
      <c r="D6" s="26"/>
      <c r="E6" s="26"/>
      <c r="F6" s="26">
        <v>2</v>
      </c>
      <c r="G6" s="26">
        <f>G7+G8</f>
        <v>295395</v>
      </c>
      <c r="H6" s="26"/>
      <c r="I6" s="51" t="s">
        <v>38</v>
      </c>
      <c r="J6" s="51"/>
      <c r="K6" s="51"/>
      <c r="L6" s="51"/>
      <c r="M6" s="51"/>
      <c r="N6" s="51"/>
      <c r="O6" s="26">
        <f>O7+O8</f>
        <v>295395</v>
      </c>
    </row>
    <row r="7" spans="1:15" ht="38.25" x14ac:dyDescent="0.2">
      <c r="A7" s="21" t="s">
        <v>31</v>
      </c>
      <c r="B7" s="21" t="s">
        <v>31</v>
      </c>
      <c r="C7" s="34">
        <v>2130504</v>
      </c>
      <c r="D7" s="23" t="s">
        <v>40</v>
      </c>
      <c r="E7" s="21" t="s">
        <v>34</v>
      </c>
      <c r="F7" s="21" t="s">
        <v>29</v>
      </c>
      <c r="G7" s="21">
        <v>285200</v>
      </c>
      <c r="H7" s="14"/>
      <c r="I7" s="12" t="s">
        <v>19</v>
      </c>
      <c r="J7" s="13" t="s">
        <v>20</v>
      </c>
      <c r="K7" s="19" t="s">
        <v>21</v>
      </c>
      <c r="L7" s="19" t="s">
        <v>22</v>
      </c>
      <c r="M7" s="12" t="s">
        <v>23</v>
      </c>
      <c r="N7" s="11">
        <v>46020000</v>
      </c>
      <c r="O7" s="21">
        <v>285200</v>
      </c>
    </row>
    <row r="8" spans="1:15" ht="36" x14ac:dyDescent="0.2">
      <c r="A8" s="22" t="s">
        <v>31</v>
      </c>
      <c r="B8" s="22" t="s">
        <v>31</v>
      </c>
      <c r="C8" s="34">
        <v>2130599</v>
      </c>
      <c r="D8" s="23" t="s">
        <v>41</v>
      </c>
      <c r="E8" s="22" t="s">
        <v>28</v>
      </c>
      <c r="F8" s="22" t="s">
        <v>30</v>
      </c>
      <c r="G8" s="22">
        <v>10195</v>
      </c>
      <c r="H8" s="14"/>
      <c r="I8" s="28" t="s">
        <v>24</v>
      </c>
      <c r="J8" s="28" t="s">
        <v>25</v>
      </c>
      <c r="K8" s="28" t="s">
        <v>26</v>
      </c>
      <c r="L8" s="28" t="s">
        <v>22</v>
      </c>
      <c r="M8" s="28" t="s">
        <v>23</v>
      </c>
      <c r="N8" s="53">
        <v>36000000</v>
      </c>
      <c r="O8" s="22">
        <v>10195</v>
      </c>
    </row>
    <row r="9" spans="1:15" s="27" customFormat="1" x14ac:dyDescent="0.2">
      <c r="A9" s="52" t="s">
        <v>37</v>
      </c>
      <c r="B9" s="52"/>
      <c r="C9" s="29"/>
      <c r="D9" s="26"/>
      <c r="E9" s="26"/>
      <c r="F9" s="26">
        <v>1</v>
      </c>
      <c r="G9" s="26">
        <f>G10</f>
        <v>150000</v>
      </c>
      <c r="H9" s="26"/>
      <c r="I9" s="51" t="s">
        <v>39</v>
      </c>
      <c r="J9" s="51"/>
      <c r="K9" s="51"/>
      <c r="L9" s="51"/>
      <c r="M9" s="51"/>
      <c r="N9" s="51"/>
      <c r="O9" s="26">
        <f>O10</f>
        <v>150000</v>
      </c>
    </row>
    <row r="10" spans="1:15" ht="45" x14ac:dyDescent="0.2">
      <c r="A10" s="23" t="s">
        <v>33</v>
      </c>
      <c r="B10" s="23" t="s">
        <v>43</v>
      </c>
      <c r="C10" s="34">
        <v>2130504</v>
      </c>
      <c r="D10" s="23" t="s">
        <v>40</v>
      </c>
      <c r="E10" s="25" t="s">
        <v>42</v>
      </c>
      <c r="F10" s="24" t="s">
        <v>32</v>
      </c>
      <c r="G10" s="25">
        <v>150000</v>
      </c>
      <c r="H10" s="14"/>
      <c r="I10" s="12" t="s">
        <v>19</v>
      </c>
      <c r="J10" s="13" t="s">
        <v>20</v>
      </c>
      <c r="K10" s="19" t="s">
        <v>21</v>
      </c>
      <c r="L10" s="19" t="s">
        <v>22</v>
      </c>
      <c r="M10" s="12" t="s">
        <v>23</v>
      </c>
      <c r="N10" s="11">
        <v>46020000</v>
      </c>
      <c r="O10" s="25">
        <v>150000</v>
      </c>
    </row>
    <row r="11" spans="1:15" s="27" customFormat="1" ht="32.25" customHeight="1" x14ac:dyDescent="0.2">
      <c r="A11" s="49" t="s">
        <v>54</v>
      </c>
      <c r="B11" s="50"/>
      <c r="C11" s="29"/>
      <c r="D11" s="29"/>
      <c r="E11" s="29"/>
      <c r="F11" s="37">
        <v>5</v>
      </c>
      <c r="G11" s="29">
        <f>G12+G13+G14+G15+G16</f>
        <v>527200</v>
      </c>
      <c r="H11" s="29"/>
      <c r="I11" s="51" t="s">
        <v>38</v>
      </c>
      <c r="J11" s="51"/>
      <c r="K11" s="51"/>
      <c r="L11" s="51"/>
      <c r="M11" s="51"/>
      <c r="N11" s="51"/>
      <c r="O11" s="29">
        <f>O12+O13+O14+O15+O16</f>
        <v>527200</v>
      </c>
    </row>
    <row r="12" spans="1:15" ht="38.25" x14ac:dyDescent="0.2">
      <c r="A12" s="31" t="s">
        <v>44</v>
      </c>
      <c r="B12" s="31" t="s">
        <v>43</v>
      </c>
      <c r="C12" s="31">
        <v>2130506</v>
      </c>
      <c r="D12" s="31" t="s">
        <v>45</v>
      </c>
      <c r="E12" s="35" t="s">
        <v>46</v>
      </c>
      <c r="F12" s="38" t="s">
        <v>55</v>
      </c>
      <c r="G12" s="36">
        <v>58500</v>
      </c>
      <c r="H12" s="33"/>
      <c r="I12" s="31" t="s">
        <v>19</v>
      </c>
      <c r="J12" s="31" t="s">
        <v>20</v>
      </c>
      <c r="K12" s="33" t="s">
        <v>47</v>
      </c>
      <c r="L12" s="33" t="s">
        <v>22</v>
      </c>
      <c r="M12" s="31" t="s">
        <v>23</v>
      </c>
      <c r="N12" s="32">
        <v>13620000</v>
      </c>
      <c r="O12" s="32">
        <v>58500</v>
      </c>
    </row>
    <row r="13" spans="1:15" ht="38.25" x14ac:dyDescent="0.2">
      <c r="A13" s="31" t="s">
        <v>44</v>
      </c>
      <c r="B13" s="31" t="s">
        <v>43</v>
      </c>
      <c r="C13" s="31">
        <v>2130506</v>
      </c>
      <c r="D13" s="31" t="s">
        <v>45</v>
      </c>
      <c r="E13" s="35" t="s">
        <v>48</v>
      </c>
      <c r="F13" s="38" t="s">
        <v>56</v>
      </c>
      <c r="G13" s="36">
        <v>114400</v>
      </c>
      <c r="H13" s="33"/>
      <c r="I13" s="31" t="s">
        <v>19</v>
      </c>
      <c r="J13" s="31" t="s">
        <v>20</v>
      </c>
      <c r="K13" s="33" t="s">
        <v>47</v>
      </c>
      <c r="L13" s="33" t="s">
        <v>22</v>
      </c>
      <c r="M13" s="31" t="s">
        <v>23</v>
      </c>
      <c r="N13" s="32">
        <v>13620000</v>
      </c>
      <c r="O13" s="32">
        <v>114400</v>
      </c>
    </row>
    <row r="14" spans="1:15" ht="38.25" x14ac:dyDescent="0.2">
      <c r="A14" s="31" t="s">
        <v>44</v>
      </c>
      <c r="B14" s="31" t="s">
        <v>49</v>
      </c>
      <c r="C14" s="31">
        <v>2130506</v>
      </c>
      <c r="D14" s="31" t="s">
        <v>45</v>
      </c>
      <c r="E14" s="35" t="s">
        <v>50</v>
      </c>
      <c r="F14" s="38" t="s">
        <v>57</v>
      </c>
      <c r="G14" s="36">
        <v>196500</v>
      </c>
      <c r="H14" s="33"/>
      <c r="I14" s="31" t="s">
        <v>19</v>
      </c>
      <c r="J14" s="31" t="s">
        <v>20</v>
      </c>
      <c r="K14" s="33" t="s">
        <v>47</v>
      </c>
      <c r="L14" s="33" t="s">
        <v>22</v>
      </c>
      <c r="M14" s="31" t="s">
        <v>23</v>
      </c>
      <c r="N14" s="32">
        <v>13620000</v>
      </c>
      <c r="O14" s="32">
        <v>196500</v>
      </c>
    </row>
    <row r="15" spans="1:15" ht="38.25" x14ac:dyDescent="0.2">
      <c r="A15" s="31" t="s">
        <v>44</v>
      </c>
      <c r="B15" s="31" t="s">
        <v>51</v>
      </c>
      <c r="C15" s="31">
        <v>2130506</v>
      </c>
      <c r="D15" s="31" t="s">
        <v>45</v>
      </c>
      <c r="E15" s="35" t="s">
        <v>52</v>
      </c>
      <c r="F15" s="38" t="s">
        <v>58</v>
      </c>
      <c r="G15" s="36">
        <v>103500</v>
      </c>
      <c r="H15" s="33"/>
      <c r="I15" s="31" t="s">
        <v>19</v>
      </c>
      <c r="J15" s="31" t="s">
        <v>20</v>
      </c>
      <c r="K15" s="33" t="s">
        <v>47</v>
      </c>
      <c r="L15" s="33" t="s">
        <v>22</v>
      </c>
      <c r="M15" s="31" t="s">
        <v>23</v>
      </c>
      <c r="N15" s="32">
        <v>13620000</v>
      </c>
      <c r="O15" s="32">
        <v>103500</v>
      </c>
    </row>
    <row r="16" spans="1:15" ht="38.25" x14ac:dyDescent="0.2">
      <c r="A16" s="31" t="s">
        <v>44</v>
      </c>
      <c r="B16" s="31" t="s">
        <v>51</v>
      </c>
      <c r="C16" s="31">
        <v>2130506</v>
      </c>
      <c r="D16" s="31" t="s">
        <v>45</v>
      </c>
      <c r="E16" s="35" t="s">
        <v>53</v>
      </c>
      <c r="F16" s="38" t="s">
        <v>59</v>
      </c>
      <c r="G16" s="36">
        <v>54300</v>
      </c>
      <c r="H16" s="33"/>
      <c r="I16" s="31" t="s">
        <v>19</v>
      </c>
      <c r="J16" s="31" t="s">
        <v>20</v>
      </c>
      <c r="K16" s="33" t="s">
        <v>47</v>
      </c>
      <c r="L16" s="33" t="s">
        <v>22</v>
      </c>
      <c r="M16" s="31" t="s">
        <v>23</v>
      </c>
      <c r="N16" s="32">
        <v>13620000</v>
      </c>
      <c r="O16" s="32">
        <v>54300</v>
      </c>
    </row>
  </sheetData>
  <mergeCells count="11">
    <mergeCell ref="A11:B11"/>
    <mergeCell ref="I11:N11"/>
    <mergeCell ref="A6:B6"/>
    <mergeCell ref="A9:B9"/>
    <mergeCell ref="I6:N6"/>
    <mergeCell ref="I9:N9"/>
    <mergeCell ref="A2:O2"/>
    <mergeCell ref="A3:H3"/>
    <mergeCell ref="I3:O3"/>
    <mergeCell ref="A5:B5"/>
    <mergeCell ref="I5:N5"/>
  </mergeCells>
  <phoneticPr fontId="13" type="noConversion"/>
  <pageMargins left="0.11811023622047245" right="7.874015748031496E-2" top="0.35433070866141736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cp:lastPrinted>2020-05-11T09:37:35Z</cp:lastPrinted>
  <dcterms:created xsi:type="dcterms:W3CDTF">2020-02-20T10:50:00Z</dcterms:created>
  <dcterms:modified xsi:type="dcterms:W3CDTF">2020-05-11T09:40:03Z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