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<sst xmlns="http://schemas.openxmlformats.org/spreadsheetml/2006/main" count="69" uniqueCount="69">
  <si>
    <t>单位：万元</t>
  </si>
  <si>
    <t>项目</t>
  </si>
  <si>
    <t>年初预算数</t>
  </si>
  <si>
    <t>小计</t>
  </si>
  <si>
    <t>本级财力</t>
  </si>
  <si>
    <t>提前下达专项转移支付</t>
  </si>
  <si>
    <t>提前下达新增债务</t>
  </si>
  <si>
    <t>上年结余
结转等</t>
  </si>
  <si>
    <t>动用预算稳定调节基金</t>
  </si>
  <si>
    <t>新增债券安排支出</t>
  </si>
  <si>
    <t>一般公共预算支出</t>
  </si>
  <si>
    <t>一般公共服务支出</t>
  </si>
  <si>
    <t>国防支出</t>
  </si>
  <si>
    <t>公共安全支出</t>
  </si>
  <si>
    <t>教育支出</t>
  </si>
  <si>
    <t xml:space="preserve">    其中:教育管理事务</t>
  </si>
  <si>
    <t xml:space="preserve">         普通教育</t>
  </si>
  <si>
    <t xml:space="preserve">         职业教育</t>
  </si>
  <si>
    <t xml:space="preserve">         成人教育</t>
  </si>
  <si>
    <t xml:space="preserve">         广播电视教育</t>
  </si>
  <si>
    <t xml:space="preserve">         留学教育</t>
  </si>
  <si>
    <t xml:space="preserve">         特殊教育</t>
  </si>
  <si>
    <t xml:space="preserve">        进修及培训</t>
  </si>
  <si>
    <t xml:space="preserve">        教育费附加</t>
  </si>
  <si>
    <t xml:space="preserve">        其他教育支出</t>
  </si>
  <si>
    <t>科学技术支出</t>
  </si>
  <si>
    <t xml:space="preserve">   其中：科学技术管理</t>
  </si>
  <si>
    <t xml:space="preserve">       基础研究</t>
  </si>
  <si>
    <t xml:space="preserve">       应用研究</t>
  </si>
  <si>
    <t xml:space="preserve">       技术研究和开发</t>
  </si>
  <si>
    <t xml:space="preserve">       科技条件与服务</t>
  </si>
  <si>
    <t xml:space="preserve">       社会科学</t>
  </si>
  <si>
    <t xml:space="preserve">       科学技术普及</t>
  </si>
  <si>
    <t xml:space="preserve">       科技交流与合作</t>
  </si>
  <si>
    <t xml:space="preserve">       科技重大项目</t>
  </si>
  <si>
    <t xml:space="preserve">       其他科学技术支出</t>
  </si>
  <si>
    <t>文化旅游体育与传媒支出</t>
  </si>
  <si>
    <t>社会保障和就业支出</t>
  </si>
  <si>
    <t xml:space="preserve">    其中:行政事业单位离退休</t>
  </si>
  <si>
    <t xml:space="preserve">         就业补助</t>
  </si>
  <si>
    <t xml:space="preserve">         最低生活保障</t>
  </si>
  <si>
    <t xml:space="preserve">         财政对基本养老保险基金补助</t>
  </si>
  <si>
    <t>卫生健康支出</t>
  </si>
  <si>
    <t xml:space="preserve">    其中:公共卫生</t>
  </si>
  <si>
    <t xml:space="preserve">         财政对基本医疗保险基金补助</t>
  </si>
  <si>
    <t>节能环保支出</t>
  </si>
  <si>
    <t xml:space="preserve">     其中:污染防治</t>
  </si>
  <si>
    <t xml:space="preserve">          能源节约利用</t>
  </si>
  <si>
    <t>城乡社区支出</t>
  </si>
  <si>
    <t>农林水支出</t>
  </si>
  <si>
    <t xml:space="preserve">     其中:农业</t>
  </si>
  <si>
    <t xml:space="preserve">          林业和草原</t>
  </si>
  <si>
    <t xml:space="preserve">          水利</t>
  </si>
  <si>
    <t xml:space="preserve">          扶贫</t>
  </si>
  <si>
    <t xml:space="preserve">          农业综合开发</t>
  </si>
  <si>
    <t xml:space="preserve">          农村综合改革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</si>
  <si>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</si>
  <si>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</si>
  <si>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</si>
  <si>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</si>
  <si>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</si>
  <si>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</si>
  <si>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</si>
  <si>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</si>
  <si>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</si>
  <si>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调整数</t>
  </si>
  <si>
    <t>调整后</t>
  </si>
  <si>
    <t>合计</t>
  </si>
  <si>
    <t>2019年伊川县财政支出预算调整情况表（一般公共预算）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</si>
</sst>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3" fontId="3" fillId="3" borderId="4" xfId="0" applyNumberFormat="1" applyFont="1" applyFill="1" applyBorder="1" applyAlignment="1" applyProtection="1">
      <alignment horizontal="right" vertical="center"/>
      <protection/>
    </xf>
    <xf numFmtId="3" fontId="3" fillId="3" borderId="3" xfId="0" applyNumberFormat="1" applyFont="1" applyFill="1" applyBorder="1" applyAlignment="1" applyProtection="1">
      <alignment horizontal="right" vertical="center"/>
      <protection/>
    </xf>
    <xf numFmtId="3" fontId="3" fillId="3" borderId="5" xfId="0" applyNumberFormat="1" applyFont="1" applyFill="1" applyBorder="1" applyAlignment="1" applyProtection="1">
      <alignment horizontal="right" vertical="center"/>
      <protection/>
    </xf>
    <xf numFmtId="0" fontId="4" fillId="4" borderId="3" xfId="0" applyNumberFormat="1" applyFont="1" applyFill="1" applyBorder="1" applyAlignment="1" applyProtection="1">
      <alignment vertical="center"/>
      <protection/>
    </xf>
    <xf numFmtId="3" fontId="3" fillId="5" borderId="4" xfId="0" applyNumberFormat="1" applyFont="1" applyFill="1" applyBorder="1" applyAlignment="1" applyProtection="1">
      <alignment horizontal="right" vertical="center"/>
      <protection/>
    </xf>
    <xf numFmtId="3" fontId="3" fillId="5" borderId="6" xfId="0" applyNumberFormat="1" applyFont="1" applyFill="1" applyBorder="1" applyAlignment="1" applyProtection="1">
      <alignment horizontal="right" vertical="center"/>
      <protection/>
    </xf>
    <xf numFmtId="3" fontId="3" fillId="5" borderId="5" xfId="0" applyNumberFormat="1" applyFont="1" applyFill="1" applyBorder="1" applyAlignment="1" applyProtection="1">
      <alignment horizontal="right" vertical="center"/>
      <protection/>
    </xf>
    <xf numFmtId="0" fontId="4" fillId="2" borderId="3" xfId="0" applyNumberFormat="1" applyFont="1" applyFill="1" applyBorder="1" applyAlignment="1" applyProtection="1">
      <alignment vertical="center"/>
      <protection/>
    </xf>
    <xf numFmtId="3" fontId="3" fillId="3" borderId="7" xfId="0" applyNumberFormat="1" applyFont="1" applyFill="1" applyBorder="1" applyAlignment="1" applyProtection="1">
      <alignment horizontal="right" vertical="center"/>
      <protection/>
    </xf>
    <xf numFmtId="0" fontId="3" fillId="2" borderId="3" xfId="0" applyNumberFormat="1" applyFont="1" applyFill="1" applyBorder="1" applyAlignment="1" applyProtection="1">
      <alignment vertical="center"/>
      <protection/>
    </xf>
    <xf numFmtId="3" fontId="3" fillId="5" borderId="3" xfId="0" applyNumberFormat="1" applyFont="1" applyFill="1" applyBorder="1" applyAlignment="1" applyProtection="1">
      <alignment horizontal="right" vertical="center"/>
      <protection/>
    </xf>
    <xf numFmtId="3" fontId="3" fillId="3" borderId="6" xfId="0" applyNumberFormat="1" applyFont="1" applyFill="1" applyBorder="1" applyAlignment="1" applyProtection="1">
      <alignment horizontal="right" vertical="center"/>
      <protection/>
    </xf>
    <xf numFmtId="3" fontId="3" fillId="5" borderId="7" xfId="0" applyNumberFormat="1" applyFont="1" applyFill="1" applyBorder="1" applyAlignment="1" applyProtection="1">
      <alignment horizontal="right" vertical="center"/>
      <protection/>
    </xf>
    <xf numFmtId="0" fontId="4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4" fillId="2" borderId="7" xfId="0" applyNumberFormat="1" applyFont="1" applyFill="1" applyBorder="1" applyAlignment="1" applyProtection="1">
      <alignment horizontal="center" vertical="center"/>
      <protection/>
    </xf>
    <xf numFmtId="0" fontId="4" fillId="2" borderId="6" xfId="0" applyNumberFormat="1" applyFont="1" applyFill="1" applyBorder="1" applyAlignment="1" applyProtection="1">
      <alignment horizontal="center" vertical="center"/>
      <protection/>
    </xf>
    <xf numFmtId="0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8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:I1"/>
    </sheetView>
  </sheetViews>
  <sheetFormatPr defaultColWidth="12.125" defaultRowHeight="15" customHeight="1"/>
  <cols>
    <col min="1" max="1" width="38.50390625" style="0" customWidth="1"/>
    <col min="2" max="9" width="14.75390625" style="0" customWidth="1"/>
    <col min="10" max="221" width="12.125" style="0" customWidth="1"/>
  </cols>
  <sheetData>
    <row r="1" spans="1:9" ht="42" customHeight="1">
      <c r="A1" s="18" t="s">
        <v>68</v>
      </c>
      <c r="B1" s="18"/>
      <c r="C1" s="18"/>
      <c r="D1" s="18"/>
      <c r="E1" s="18"/>
      <c r="F1" s="18"/>
      <c r="G1" s="18"/>
      <c r="H1" s="18"/>
      <c r="I1" s="18"/>
    </row>
    <row r="2" spans="1:8" ht="13.5" customHeight="1">
      <c r="A2" s="19" t="s">
        <v>0</v>
      </c>
      <c r="B2" s="19"/>
      <c r="C2" s="19"/>
      <c r="D2" s="19"/>
      <c r="E2" s="19"/>
      <c r="F2" s="19"/>
      <c r="G2" s="19"/>
      <c r="H2" s="19"/>
    </row>
    <row r="3" spans="1:9" ht="15" customHeight="1">
      <c r="A3" s="20" t="s">
        <v>1</v>
      </c>
      <c r="B3" s="22" t="s">
        <v>2</v>
      </c>
      <c r="C3" s="23"/>
      <c r="D3" s="23"/>
      <c r="E3" s="23"/>
      <c r="F3" s="24"/>
      <c r="G3" s="23" t="s">
        <v>65</v>
      </c>
      <c r="H3" s="23"/>
      <c r="I3" s="17" t="s">
        <v>66</v>
      </c>
    </row>
    <row r="4" spans="1:9" ht="34.5" customHeight="1">
      <c r="A4" s="21"/>
      <c r="B4" s="1" t="s">
        <v>3</v>
      </c>
      <c r="C4" s="1" t="s">
        <v>4</v>
      </c>
      <c r="D4" s="1" t="s">
        <v>5</v>
      </c>
      <c r="E4" s="1" t="s">
        <v>6</v>
      </c>
      <c r="F4" s="2" t="s">
        <v>7</v>
      </c>
      <c r="G4" s="2" t="s">
        <v>8</v>
      </c>
      <c r="H4" s="2" t="s">
        <v>9</v>
      </c>
      <c r="I4" s="2" t="s">
        <v>67</v>
      </c>
    </row>
    <row r="5" spans="1:9" ht="15.75" customHeight="1">
      <c r="A5" s="3" t="s">
        <v>10</v>
      </c>
      <c r="B5" s="4">
        <f aca="true" t="shared" si="0" ref="B5:H5">SUM(B6:B8,B9,B20,B31,B32,B37,B40,B43:B44,B51:B55,B56:B59)</f>
        <v>373388</v>
      </c>
      <c r="C5" s="4">
        <f t="shared" si="0"/>
        <v>353529</v>
      </c>
      <c r="D5" s="5">
        <f t="shared" si="0"/>
        <v>19384</v>
      </c>
      <c r="E5" s="4">
        <f t="shared" si="0"/>
        <v>0</v>
      </c>
      <c r="F5" s="6">
        <f t="shared" si="0"/>
        <v>475</v>
      </c>
      <c r="G5" s="4">
        <f t="shared" si="0"/>
        <v>12000</v>
      </c>
      <c r="H5" s="4">
        <f t="shared" si="0"/>
        <v>2900</v>
      </c>
      <c r="I5" s="4">
        <f>B5+G5+H5</f>
        <v>388288</v>
      </c>
    </row>
    <row r="6" spans="1:9" ht="15" customHeight="1">
      <c r="A6" s="7" t="s">
        <v>11</v>
      </c>
      <c r="B6" s="4">
        <f aca="true" t="shared" si="1" ref="B6:B59">SUM(C6:F6)</f>
        <v>34854</v>
      </c>
      <c r="C6" s="8">
        <v>34784</v>
      </c>
      <c r="D6" s="8">
        <v>56</v>
      </c>
      <c r="E6" s="9">
        <v>0</v>
      </c>
      <c r="F6" s="8">
        <v>14</v>
      </c>
      <c r="G6" s="8">
        <v>7000</v>
      </c>
      <c r="H6" s="9">
        <v>0</v>
      </c>
      <c r="I6" s="9">
        <f aca="true" t="shared" si="2" ref="I6:I59">B6+G6+H6</f>
        <v>41854</v>
      </c>
    </row>
    <row r="7" spans="1:9" ht="15" customHeight="1">
      <c r="A7" s="11" t="s">
        <v>12</v>
      </c>
      <c r="B7" s="4">
        <f t="shared" si="1"/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f t="shared" si="2"/>
        <v>0</v>
      </c>
    </row>
    <row r="8" spans="1:9" ht="15" customHeight="1">
      <c r="A8" s="7" t="s">
        <v>13</v>
      </c>
      <c r="B8" s="4">
        <f t="shared" si="1"/>
        <v>13887</v>
      </c>
      <c r="C8" s="8">
        <v>13887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f t="shared" si="2"/>
        <v>13887</v>
      </c>
    </row>
    <row r="9" spans="1:9" ht="15" customHeight="1">
      <c r="A9" s="11" t="s">
        <v>14</v>
      </c>
      <c r="B9" s="4">
        <f t="shared" si="1"/>
        <v>86815</v>
      </c>
      <c r="C9" s="4">
        <f aca="true" t="shared" si="3" ref="C9:H9">SUM(C10:C19)</f>
        <v>81652</v>
      </c>
      <c r="D9" s="4">
        <f t="shared" si="3"/>
        <v>4931</v>
      </c>
      <c r="E9" s="12">
        <f t="shared" si="3"/>
        <v>0</v>
      </c>
      <c r="F9" s="4">
        <f t="shared" si="3"/>
        <v>232</v>
      </c>
      <c r="G9" s="4">
        <f t="shared" si="3"/>
        <v>0</v>
      </c>
      <c r="H9" s="4">
        <f t="shared" si="3"/>
        <v>0</v>
      </c>
      <c r="I9" s="4">
        <f t="shared" si="2"/>
        <v>86815</v>
      </c>
    </row>
    <row r="10" spans="1:9" ht="15" customHeight="1">
      <c r="A10" s="13" t="s">
        <v>15</v>
      </c>
      <c r="B10" s="12">
        <f t="shared" si="1"/>
        <v>326</v>
      </c>
      <c r="C10" s="8">
        <v>326</v>
      </c>
      <c r="D10" s="14">
        <v>0</v>
      </c>
      <c r="E10" s="8">
        <v>0</v>
      </c>
      <c r="F10" s="10">
        <v>0</v>
      </c>
      <c r="G10" s="8">
        <v>0</v>
      </c>
      <c r="H10" s="8">
        <v>0</v>
      </c>
      <c r="I10" s="8">
        <f t="shared" si="2"/>
        <v>326</v>
      </c>
    </row>
    <row r="11" spans="1:9" ht="15" customHeight="1">
      <c r="A11" s="13" t="s">
        <v>16</v>
      </c>
      <c r="B11" s="4">
        <f t="shared" si="1"/>
        <v>75123</v>
      </c>
      <c r="C11" s="10">
        <v>70192</v>
      </c>
      <c r="D11" s="14">
        <v>4931</v>
      </c>
      <c r="E11" s="9">
        <v>0</v>
      </c>
      <c r="F11" s="10">
        <v>0</v>
      </c>
      <c r="G11" s="8"/>
      <c r="H11" s="8">
        <v>0</v>
      </c>
      <c r="I11" s="8">
        <f t="shared" si="2"/>
        <v>75123</v>
      </c>
    </row>
    <row r="12" spans="1:9" ht="15" customHeight="1">
      <c r="A12" s="13" t="s">
        <v>17</v>
      </c>
      <c r="B12" s="15">
        <f t="shared" si="1"/>
        <v>2234</v>
      </c>
      <c r="C12" s="8">
        <v>2234</v>
      </c>
      <c r="D12" s="8">
        <v>0</v>
      </c>
      <c r="E12" s="9">
        <v>0</v>
      </c>
      <c r="F12" s="8">
        <v>0</v>
      </c>
      <c r="G12" s="8">
        <v>0</v>
      </c>
      <c r="H12" s="8">
        <v>0</v>
      </c>
      <c r="I12" s="8">
        <f t="shared" si="2"/>
        <v>2234</v>
      </c>
    </row>
    <row r="13" spans="1:9" ht="15" customHeight="1">
      <c r="A13" s="13" t="s">
        <v>18</v>
      </c>
      <c r="B13" s="4">
        <f t="shared" si="1"/>
        <v>188</v>
      </c>
      <c r="C13" s="8">
        <v>188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f t="shared" si="2"/>
        <v>188</v>
      </c>
    </row>
    <row r="14" spans="1:9" ht="15" customHeight="1">
      <c r="A14" s="13" t="s">
        <v>19</v>
      </c>
      <c r="B14" s="4">
        <f t="shared" si="1"/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2"/>
        <v>0</v>
      </c>
    </row>
    <row r="15" spans="1:9" ht="15" customHeight="1">
      <c r="A15" s="13" t="s">
        <v>20</v>
      </c>
      <c r="B15" s="4">
        <f t="shared" si="1"/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 t="shared" si="2"/>
        <v>0</v>
      </c>
    </row>
    <row r="16" spans="1:9" ht="15" customHeight="1">
      <c r="A16" s="13" t="s">
        <v>21</v>
      </c>
      <c r="B16" s="4">
        <f t="shared" si="1"/>
        <v>296</v>
      </c>
      <c r="C16" s="8">
        <v>296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f t="shared" si="2"/>
        <v>296</v>
      </c>
    </row>
    <row r="17" spans="1:9" ht="15" customHeight="1">
      <c r="A17" s="13" t="s">
        <v>22</v>
      </c>
      <c r="B17" s="4">
        <f t="shared" si="1"/>
        <v>833</v>
      </c>
      <c r="C17" s="8">
        <v>833</v>
      </c>
      <c r="D17" s="16">
        <v>0</v>
      </c>
      <c r="E17" s="8">
        <v>0</v>
      </c>
      <c r="F17" s="8">
        <v>0</v>
      </c>
      <c r="G17" s="8">
        <v>0</v>
      </c>
      <c r="H17" s="8">
        <v>0</v>
      </c>
      <c r="I17" s="8">
        <f t="shared" si="2"/>
        <v>833</v>
      </c>
    </row>
    <row r="18" spans="1:9" ht="15" customHeight="1">
      <c r="A18" s="13" t="s">
        <v>23</v>
      </c>
      <c r="B18" s="4">
        <f t="shared" si="1"/>
        <v>2232</v>
      </c>
      <c r="C18" s="14">
        <v>2000</v>
      </c>
      <c r="D18" s="8">
        <v>0</v>
      </c>
      <c r="E18" s="10">
        <v>0</v>
      </c>
      <c r="F18" s="8">
        <v>232</v>
      </c>
      <c r="G18" s="8">
        <v>0</v>
      </c>
      <c r="H18" s="8">
        <v>0</v>
      </c>
      <c r="I18" s="8">
        <f t="shared" si="2"/>
        <v>2232</v>
      </c>
    </row>
    <row r="19" spans="1:9" ht="15" customHeight="1">
      <c r="A19" s="13" t="s">
        <v>24</v>
      </c>
      <c r="B19" s="4">
        <f t="shared" si="1"/>
        <v>5583</v>
      </c>
      <c r="C19" s="8">
        <v>5583</v>
      </c>
      <c r="D19" s="9">
        <v>0</v>
      </c>
      <c r="E19" s="8">
        <v>0</v>
      </c>
      <c r="F19" s="8">
        <v>0</v>
      </c>
      <c r="G19" s="8">
        <v>0</v>
      </c>
      <c r="H19" s="8">
        <v>0</v>
      </c>
      <c r="I19" s="8">
        <f t="shared" si="2"/>
        <v>5583</v>
      </c>
    </row>
    <row r="20" spans="1:9" ht="15" customHeight="1">
      <c r="A20" s="11" t="s">
        <v>25</v>
      </c>
      <c r="B20" s="4">
        <f t="shared" si="1"/>
        <v>4913</v>
      </c>
      <c r="C20" s="4">
        <f aca="true" t="shared" si="4" ref="C20:H20">SUM(C21:C30)</f>
        <v>4913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2"/>
        <v>4913</v>
      </c>
    </row>
    <row r="21" spans="1:9" ht="15" customHeight="1">
      <c r="A21" s="13" t="s">
        <v>26</v>
      </c>
      <c r="B21" s="4">
        <f t="shared" si="1"/>
        <v>108</v>
      </c>
      <c r="C21" s="8">
        <v>108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 t="shared" si="2"/>
        <v>108</v>
      </c>
    </row>
    <row r="22" spans="1:9" ht="15" customHeight="1">
      <c r="A22" s="13" t="s">
        <v>27</v>
      </c>
      <c r="B22" s="4">
        <f t="shared" si="1"/>
        <v>53</v>
      </c>
      <c r="C22" s="8">
        <v>53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f t="shared" si="2"/>
        <v>53</v>
      </c>
    </row>
    <row r="23" spans="1:9" ht="15" customHeight="1">
      <c r="A23" s="13" t="s">
        <v>28</v>
      </c>
      <c r="B23" s="4">
        <f t="shared" si="1"/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f t="shared" si="2"/>
        <v>0</v>
      </c>
    </row>
    <row r="24" spans="1:9" ht="15" customHeight="1">
      <c r="A24" s="13" t="s">
        <v>29</v>
      </c>
      <c r="B24" s="4">
        <f t="shared" si="1"/>
        <v>4600</v>
      </c>
      <c r="C24" s="8">
        <v>4600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f t="shared" si="2"/>
        <v>4600</v>
      </c>
    </row>
    <row r="25" spans="1:9" ht="15" customHeight="1">
      <c r="A25" s="13" t="s">
        <v>30</v>
      </c>
      <c r="B25" s="4">
        <f t="shared" si="1"/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f t="shared" si="2"/>
        <v>0</v>
      </c>
    </row>
    <row r="26" spans="1:9" ht="15" customHeight="1">
      <c r="A26" s="13" t="s">
        <v>31</v>
      </c>
      <c r="B26" s="4">
        <f t="shared" si="1"/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f t="shared" si="2"/>
        <v>0</v>
      </c>
    </row>
    <row r="27" spans="1:9" ht="15" customHeight="1">
      <c r="A27" s="13" t="s">
        <v>32</v>
      </c>
      <c r="B27" s="4">
        <f t="shared" si="1"/>
        <v>152</v>
      </c>
      <c r="C27" s="8">
        <v>152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f t="shared" si="2"/>
        <v>152</v>
      </c>
    </row>
    <row r="28" spans="1:9" ht="15" customHeight="1">
      <c r="A28" s="13" t="s">
        <v>33</v>
      </c>
      <c r="B28" s="4">
        <f t="shared" si="1"/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f t="shared" si="2"/>
        <v>0</v>
      </c>
    </row>
    <row r="29" spans="1:9" ht="15" customHeight="1">
      <c r="A29" s="13" t="s">
        <v>34</v>
      </c>
      <c r="B29" s="4">
        <f t="shared" si="1"/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f t="shared" si="2"/>
        <v>0</v>
      </c>
    </row>
    <row r="30" spans="1:9" ht="15" customHeight="1">
      <c r="A30" s="13" t="s">
        <v>35</v>
      </c>
      <c r="B30" s="4">
        <f t="shared" si="1"/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f t="shared" si="2"/>
        <v>0</v>
      </c>
    </row>
    <row r="31" spans="1:9" ht="15" customHeight="1">
      <c r="A31" s="11" t="s">
        <v>36</v>
      </c>
      <c r="B31" s="4">
        <f t="shared" si="1"/>
        <v>2481</v>
      </c>
      <c r="C31" s="8">
        <v>2474</v>
      </c>
      <c r="D31" s="8">
        <v>7</v>
      </c>
      <c r="E31" s="8">
        <v>0</v>
      </c>
      <c r="F31" s="8">
        <v>0</v>
      </c>
      <c r="G31" s="8">
        <v>0</v>
      </c>
      <c r="H31" s="8">
        <v>500</v>
      </c>
      <c r="I31" s="8">
        <f t="shared" si="2"/>
        <v>2981</v>
      </c>
    </row>
    <row r="32" spans="1:9" ht="15" customHeight="1">
      <c r="A32" s="7" t="s">
        <v>37</v>
      </c>
      <c r="B32" s="4">
        <f t="shared" si="1"/>
        <v>58526</v>
      </c>
      <c r="C32" s="8">
        <v>57706</v>
      </c>
      <c r="D32" s="8">
        <v>591</v>
      </c>
      <c r="E32" s="8">
        <v>0</v>
      </c>
      <c r="F32" s="8">
        <v>229</v>
      </c>
      <c r="G32" s="8">
        <v>0</v>
      </c>
      <c r="H32" s="8">
        <v>0</v>
      </c>
      <c r="I32" s="8">
        <f t="shared" si="2"/>
        <v>58526</v>
      </c>
    </row>
    <row r="33" spans="1:9" ht="15" customHeight="1">
      <c r="A33" s="13" t="s">
        <v>38</v>
      </c>
      <c r="B33" s="4">
        <f t="shared" si="1"/>
        <v>22855</v>
      </c>
      <c r="C33" s="8">
        <v>22855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f t="shared" si="2"/>
        <v>22855</v>
      </c>
    </row>
    <row r="34" spans="1:9" ht="15" customHeight="1">
      <c r="A34" s="13" t="s">
        <v>39</v>
      </c>
      <c r="B34" s="4">
        <f t="shared" si="1"/>
        <v>658</v>
      </c>
      <c r="C34" s="8">
        <v>178</v>
      </c>
      <c r="D34" s="8">
        <v>480</v>
      </c>
      <c r="E34" s="8">
        <v>0</v>
      </c>
      <c r="F34" s="8">
        <v>0</v>
      </c>
      <c r="G34" s="8">
        <v>0</v>
      </c>
      <c r="H34" s="8">
        <v>0</v>
      </c>
      <c r="I34" s="8">
        <f t="shared" si="2"/>
        <v>658</v>
      </c>
    </row>
    <row r="35" spans="1:9" ht="15" customHeight="1">
      <c r="A35" s="13" t="s">
        <v>40</v>
      </c>
      <c r="B35" s="4">
        <f t="shared" si="1"/>
        <v>60</v>
      </c>
      <c r="C35" s="8">
        <v>60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f t="shared" si="2"/>
        <v>60</v>
      </c>
    </row>
    <row r="36" spans="1:9" ht="15" customHeight="1">
      <c r="A36" s="13" t="s">
        <v>41</v>
      </c>
      <c r="B36" s="4">
        <f t="shared" si="1"/>
        <v>11775</v>
      </c>
      <c r="C36" s="8">
        <v>11775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f t="shared" si="2"/>
        <v>11775</v>
      </c>
    </row>
    <row r="37" spans="1:9" ht="15" customHeight="1">
      <c r="A37" s="7" t="s">
        <v>42</v>
      </c>
      <c r="B37" s="4">
        <f t="shared" si="1"/>
        <v>63738</v>
      </c>
      <c r="C37" s="8">
        <v>63511</v>
      </c>
      <c r="D37" s="8">
        <v>227</v>
      </c>
      <c r="E37" s="8">
        <v>0</v>
      </c>
      <c r="F37" s="8">
        <v>0</v>
      </c>
      <c r="G37" s="8">
        <v>4200</v>
      </c>
      <c r="H37" s="8">
        <v>0</v>
      </c>
      <c r="I37" s="8">
        <f t="shared" si="2"/>
        <v>67938</v>
      </c>
    </row>
    <row r="38" spans="1:9" ht="15" customHeight="1">
      <c r="A38" s="13" t="s">
        <v>43</v>
      </c>
      <c r="B38" s="4">
        <f t="shared" si="1"/>
        <v>5956</v>
      </c>
      <c r="C38" s="8">
        <v>5867</v>
      </c>
      <c r="D38" s="8">
        <v>89</v>
      </c>
      <c r="E38" s="8">
        <v>0</v>
      </c>
      <c r="F38" s="8">
        <v>0</v>
      </c>
      <c r="G38" s="8">
        <v>0</v>
      </c>
      <c r="H38" s="8">
        <v>0</v>
      </c>
      <c r="I38" s="8">
        <f t="shared" si="2"/>
        <v>5956</v>
      </c>
    </row>
    <row r="39" spans="1:9" ht="15" customHeight="1">
      <c r="A39" s="13" t="s">
        <v>44</v>
      </c>
      <c r="B39" s="4">
        <f t="shared" si="1"/>
        <v>34115</v>
      </c>
      <c r="C39" s="8">
        <v>34115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f t="shared" si="2"/>
        <v>34115</v>
      </c>
    </row>
    <row r="40" spans="1:9" ht="15" customHeight="1">
      <c r="A40" s="7" t="s">
        <v>45</v>
      </c>
      <c r="B40" s="4">
        <f t="shared" si="1"/>
        <v>6768</v>
      </c>
      <c r="C40" s="8">
        <v>6768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f t="shared" si="2"/>
        <v>6768</v>
      </c>
    </row>
    <row r="41" spans="1:9" ht="15" customHeight="1">
      <c r="A41" s="13" t="s">
        <v>46</v>
      </c>
      <c r="B41" s="4">
        <f t="shared" si="1"/>
        <v>3093</v>
      </c>
      <c r="C41" s="8">
        <v>3093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f t="shared" si="2"/>
        <v>3093</v>
      </c>
    </row>
    <row r="42" spans="1:9" ht="15" customHeight="1">
      <c r="A42" s="13" t="s">
        <v>47</v>
      </c>
      <c r="B42" s="4">
        <f t="shared" si="1"/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f t="shared" si="2"/>
        <v>0</v>
      </c>
    </row>
    <row r="43" spans="1:9" ht="15" customHeight="1">
      <c r="A43" s="7" t="s">
        <v>48</v>
      </c>
      <c r="B43" s="4">
        <f t="shared" si="1"/>
        <v>15696</v>
      </c>
      <c r="C43" s="8">
        <v>15696</v>
      </c>
      <c r="D43" s="8">
        <v>0</v>
      </c>
      <c r="E43" s="8">
        <v>0</v>
      </c>
      <c r="F43" s="8">
        <v>0</v>
      </c>
      <c r="G43" s="8">
        <v>800</v>
      </c>
      <c r="H43" s="8">
        <v>700</v>
      </c>
      <c r="I43" s="8">
        <f t="shared" si="2"/>
        <v>17196</v>
      </c>
    </row>
    <row r="44" spans="1:9" ht="15" customHeight="1">
      <c r="A44" s="11" t="s">
        <v>49</v>
      </c>
      <c r="B44" s="4">
        <f t="shared" si="1"/>
        <v>49265</v>
      </c>
      <c r="C44" s="8">
        <v>35821</v>
      </c>
      <c r="D44" s="8">
        <v>13444</v>
      </c>
      <c r="E44" s="8">
        <v>0</v>
      </c>
      <c r="F44" s="8">
        <v>0</v>
      </c>
      <c r="G44" s="8">
        <v>0</v>
      </c>
      <c r="H44" s="8">
        <v>0</v>
      </c>
      <c r="I44" s="8">
        <f t="shared" si="2"/>
        <v>49265</v>
      </c>
    </row>
    <row r="45" spans="1:9" ht="15" customHeight="1">
      <c r="A45" s="13" t="s">
        <v>50</v>
      </c>
      <c r="B45" s="4">
        <f t="shared" si="1"/>
        <v>18335</v>
      </c>
      <c r="C45" s="8">
        <v>9299</v>
      </c>
      <c r="D45" s="8">
        <v>9036</v>
      </c>
      <c r="E45" s="8">
        <v>0</v>
      </c>
      <c r="F45" s="8">
        <v>0</v>
      </c>
      <c r="G45" s="8">
        <v>0</v>
      </c>
      <c r="H45" s="8">
        <v>0</v>
      </c>
      <c r="I45" s="8">
        <f t="shared" si="2"/>
        <v>18335</v>
      </c>
    </row>
    <row r="46" spans="1:9" ht="15" customHeight="1">
      <c r="A46" s="13" t="s">
        <v>51</v>
      </c>
      <c r="B46" s="4">
        <f t="shared" si="1"/>
        <v>4200</v>
      </c>
      <c r="C46" s="8">
        <v>4200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f t="shared" si="2"/>
        <v>4200</v>
      </c>
    </row>
    <row r="47" spans="1:9" ht="15" customHeight="1">
      <c r="A47" s="13" t="s">
        <v>52</v>
      </c>
      <c r="B47" s="4">
        <f t="shared" si="1"/>
        <v>3854</v>
      </c>
      <c r="C47" s="8">
        <v>2034</v>
      </c>
      <c r="D47" s="8">
        <v>1820</v>
      </c>
      <c r="E47" s="8">
        <v>0</v>
      </c>
      <c r="F47" s="8">
        <v>0</v>
      </c>
      <c r="G47" s="8">
        <v>0</v>
      </c>
      <c r="H47" s="8">
        <v>0</v>
      </c>
      <c r="I47" s="8">
        <f t="shared" si="2"/>
        <v>3854</v>
      </c>
    </row>
    <row r="48" spans="1:9" ht="15" customHeight="1">
      <c r="A48" s="13" t="s">
        <v>53</v>
      </c>
      <c r="B48" s="4">
        <f t="shared" si="1"/>
        <v>13464</v>
      </c>
      <c r="C48" s="8">
        <v>10876</v>
      </c>
      <c r="D48" s="8">
        <v>2588</v>
      </c>
      <c r="E48" s="8">
        <v>0</v>
      </c>
      <c r="F48" s="8">
        <v>0</v>
      </c>
      <c r="G48" s="8">
        <v>0</v>
      </c>
      <c r="H48" s="8">
        <v>0</v>
      </c>
      <c r="I48" s="8">
        <f t="shared" si="2"/>
        <v>13464</v>
      </c>
    </row>
    <row r="49" spans="1:9" ht="15" customHeight="1">
      <c r="A49" s="13" t="s">
        <v>54</v>
      </c>
      <c r="B49" s="4">
        <f t="shared" si="1"/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f t="shared" si="2"/>
        <v>0</v>
      </c>
    </row>
    <row r="50" spans="1:9" ht="15" customHeight="1">
      <c r="A50" s="13" t="s">
        <v>55</v>
      </c>
      <c r="B50" s="4">
        <f t="shared" si="1"/>
        <v>7465</v>
      </c>
      <c r="C50" s="8">
        <v>7465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f t="shared" si="2"/>
        <v>7465</v>
      </c>
    </row>
    <row r="51" spans="1:9" ht="15" customHeight="1">
      <c r="A51" s="11" t="s">
        <v>56</v>
      </c>
      <c r="B51" s="4">
        <f t="shared" si="1"/>
        <v>5423</v>
      </c>
      <c r="C51" s="8">
        <v>5295</v>
      </c>
      <c r="D51" s="8">
        <v>128</v>
      </c>
      <c r="E51" s="8">
        <v>0</v>
      </c>
      <c r="F51" s="8">
        <v>0</v>
      </c>
      <c r="G51" s="8">
        <v>0</v>
      </c>
      <c r="H51" s="8">
        <v>1700</v>
      </c>
      <c r="I51" s="8">
        <f t="shared" si="2"/>
        <v>7123</v>
      </c>
    </row>
    <row r="52" spans="1:9" ht="15" customHeight="1">
      <c r="A52" s="11" t="s">
        <v>57</v>
      </c>
      <c r="B52" s="4">
        <f t="shared" si="1"/>
        <v>3865</v>
      </c>
      <c r="C52" s="8">
        <v>3865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f t="shared" si="2"/>
        <v>3865</v>
      </c>
    </row>
    <row r="53" spans="1:9" ht="15" customHeight="1">
      <c r="A53" s="11" t="s">
        <v>58</v>
      </c>
      <c r="B53" s="4">
        <f t="shared" si="1"/>
        <v>179</v>
      </c>
      <c r="C53" s="8">
        <v>179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f t="shared" si="2"/>
        <v>179</v>
      </c>
    </row>
    <row r="54" spans="1:9" ht="15" customHeight="1">
      <c r="A54" s="11" t="s">
        <v>59</v>
      </c>
      <c r="B54" s="4">
        <f t="shared" si="1"/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f t="shared" si="2"/>
        <v>0</v>
      </c>
    </row>
    <row r="55" spans="1:9" ht="15" customHeight="1">
      <c r="A55" s="11" t="s">
        <v>60</v>
      </c>
      <c r="B55" s="4">
        <f t="shared" si="1"/>
        <v>5487</v>
      </c>
      <c r="C55" s="8">
        <v>5487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f t="shared" si="2"/>
        <v>5487</v>
      </c>
    </row>
    <row r="56" spans="1:9" ht="15" customHeight="1">
      <c r="A56" s="11" t="s">
        <v>61</v>
      </c>
      <c r="B56" s="4">
        <f t="shared" si="1"/>
        <v>7465</v>
      </c>
      <c r="C56" s="8">
        <v>7465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f t="shared" si="2"/>
        <v>7465</v>
      </c>
    </row>
    <row r="57" spans="1:9" ht="15" customHeight="1">
      <c r="A57" s="11" t="s">
        <v>62</v>
      </c>
      <c r="B57" s="4">
        <f t="shared" si="1"/>
        <v>536</v>
      </c>
      <c r="C57" s="8">
        <v>536</v>
      </c>
      <c r="D57" s="8">
        <v>0</v>
      </c>
      <c r="E57" s="8">
        <v>0</v>
      </c>
      <c r="F57" s="16">
        <v>0</v>
      </c>
      <c r="G57" s="8">
        <v>0</v>
      </c>
      <c r="H57" s="8">
        <v>0</v>
      </c>
      <c r="I57" s="8">
        <f t="shared" si="2"/>
        <v>536</v>
      </c>
    </row>
    <row r="58" spans="1:9" ht="15" customHeight="1">
      <c r="A58" s="7" t="s">
        <v>63</v>
      </c>
      <c r="B58" s="4">
        <f t="shared" si="1"/>
        <v>1425</v>
      </c>
      <c r="C58" s="8">
        <v>1425</v>
      </c>
      <c r="D58" s="8">
        <v>0</v>
      </c>
      <c r="E58" s="14">
        <v>0</v>
      </c>
      <c r="F58" s="8">
        <v>0</v>
      </c>
      <c r="G58" s="8">
        <v>0</v>
      </c>
      <c r="H58" s="8">
        <v>0</v>
      </c>
      <c r="I58" s="8">
        <f t="shared" si="2"/>
        <v>1425</v>
      </c>
    </row>
    <row r="59" spans="1:9" ht="15" customHeight="1">
      <c r="A59" s="11" t="s">
        <v>64</v>
      </c>
      <c r="B59" s="4">
        <f t="shared" si="1"/>
        <v>12065</v>
      </c>
      <c r="C59" s="8">
        <v>12065</v>
      </c>
      <c r="D59" s="8">
        <v>0</v>
      </c>
      <c r="E59" s="8">
        <v>0</v>
      </c>
      <c r="F59" s="9">
        <v>0</v>
      </c>
      <c r="G59" s="8">
        <v>0</v>
      </c>
      <c r="H59" s="8">
        <v>0</v>
      </c>
      <c r="I59" s="8">
        <f t="shared" si="2"/>
        <v>12065</v>
      </c>
    </row>
  </sheetData>
  <mergeCells count="5">
    <mergeCell ref="A2:H2"/>
    <mergeCell ref="A3:A4"/>
    <mergeCell ref="B3:F3"/>
    <mergeCell ref="G3:H3"/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2020-04-10T08:28:58Z</dcterms:modified>
  <cp:category/>
  <cp:version/>
  <cp:contentType/>
  <cp:contentStatus/>
</cp:coreProperties>
</file>