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<sst xmlns="http://schemas.openxmlformats.org/spreadsheetml/2006/main" count="56" uniqueCount="53">
  <si>
    <t xml:space="preserve">2019年四季度分散特困供养人员资金拨款表                  </t>
  </si>
  <si>
    <t>制表单位：伊川县民政局</t>
  </si>
  <si>
    <t>制表时间：2019年11月26日</t>
  </si>
  <si>
    <t>序号</t>
  </si>
  <si>
    <t>乡镇</t>
  </si>
  <si>
    <t>四季度
分散生活费</t>
  </si>
  <si>
    <t>小计金额</t>
  </si>
  <si>
    <t>四季度
分散护理补贴</t>
  </si>
  <si>
    <t>补</t>
  </si>
  <si>
    <t>总计金额</t>
  </si>
  <si>
    <t>备注</t>
  </si>
  <si>
    <t>城镇</t>
  </si>
  <si>
    <t>供养标准</t>
  </si>
  <si>
    <t>金额</t>
  </si>
  <si>
    <t>农村</t>
  </si>
  <si>
    <t>4季度
人数</t>
  </si>
  <si>
    <t>A类/2400元</t>
  </si>
  <si>
    <t>B类/960元</t>
  </si>
  <si>
    <t>C类/240元</t>
  </si>
  <si>
    <t>1</t>
  </si>
  <si>
    <t>城关办事处</t>
  </si>
  <si>
    <t>城镇赵许涛12月1日新增生活费发715元。护理发80集中4人包含河滨2人</t>
  </si>
  <si>
    <t>2</t>
  </si>
  <si>
    <t>河滨办事处</t>
  </si>
  <si>
    <t>3</t>
  </si>
  <si>
    <t>鸦岭镇</t>
  </si>
  <si>
    <t>4</t>
  </si>
  <si>
    <t>高山镇</t>
  </si>
  <si>
    <t>5</t>
  </si>
  <si>
    <t>平等乡</t>
  </si>
  <si>
    <t>6</t>
  </si>
  <si>
    <t>鸣皋镇</t>
  </si>
  <si>
    <t>7</t>
  </si>
  <si>
    <t>酒后镇</t>
  </si>
  <si>
    <t>补分散温和栓123季度720元</t>
  </si>
  <si>
    <t>8</t>
  </si>
  <si>
    <t>葛寨镇</t>
  </si>
  <si>
    <t>9</t>
  </si>
  <si>
    <t>白元镇</t>
  </si>
  <si>
    <t>10</t>
  </si>
  <si>
    <t>水寨镇</t>
  </si>
  <si>
    <t>11</t>
  </si>
  <si>
    <t>白沙镇</t>
  </si>
  <si>
    <t>12</t>
  </si>
  <si>
    <t>半坡镇</t>
  </si>
  <si>
    <t>13</t>
  </si>
  <si>
    <t>江左镇</t>
  </si>
  <si>
    <t>14</t>
  </si>
  <si>
    <t>吕店镇</t>
  </si>
  <si>
    <t>15</t>
  </si>
  <si>
    <t>彭婆镇</t>
  </si>
  <si>
    <t>补熊春枝万建各2个季度生活费共5200元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</si>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</sst>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8"/>
      <color indexed="8"/>
      <name val="宋体"/>
      <charset val="134"/>
    </font>
    <font>
      <b/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right"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A1" sqref="A1:Q2"/>
    </sheetView>
  </sheetViews>
  <sheetFormatPr defaultColWidth="9" defaultRowHeight="14.25"/>
  <cols>
    <col min="1" max="1" width="3.875" style="1" customWidth="1"/>
    <col min="2" max="2" width="9.5" style="1" customWidth="1"/>
    <col min="3" max="3" width="5.125" style="1" customWidth="1"/>
    <col min="4" max="4" width="9.25" style="1" customWidth="1"/>
    <col min="5" max="5" width="6.125" style="1" customWidth="1"/>
    <col min="6" max="6" width="7.125" style="1" customWidth="1"/>
    <col min="7" max="7" width="9.125" style="1" customWidth="1"/>
    <col min="8" max="8" width="9.5" style="1" customWidth="1"/>
    <col min="9" max="9" width="9" style="1" customWidth="1"/>
    <col min="10" max="10" width="7.125" style="2" customWidth="1"/>
    <col min="11" max="11" width="7.25" style="2" customWidth="1"/>
    <col min="12" max="13" width="7.125" style="2" customWidth="1"/>
    <col min="14" max="14" width="10.375" style="2" customWidth="1"/>
    <col min="15" max="15" width="5.125" style="3" customWidth="1"/>
    <col min="16" max="16" width="9.375" style="3" customWidth="1"/>
    <col min="17" max="17" width="22" style="3" customWidth="1"/>
    <col min="18" max="16384" width="9" style="1"/>
  </cols>
  <sheetData>
    <row r="1" s="1" customFormat="1" ht="24.7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6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19" customHeight="1" spans="1:17">
      <c r="A3" s="5" t="s">
        <v>1</v>
      </c>
      <c r="B3" s="5"/>
      <c r="C3" s="5"/>
      <c r="D3" s="5"/>
      <c r="E3" s="5"/>
      <c r="F3" s="5"/>
      <c r="G3" s="5"/>
      <c r="H3" s="5"/>
      <c r="I3" s="15"/>
      <c r="J3" s="15"/>
      <c r="K3" s="15"/>
      <c r="L3" s="15"/>
      <c r="M3" s="15"/>
      <c r="O3" s="16"/>
      <c r="P3" s="17" t="s">
        <v>2</v>
      </c>
      <c r="Q3" s="21"/>
    </row>
    <row r="4" s="1" customFormat="1" ht="26" customHeight="1" spans="1:17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9"/>
      <c r="I4" s="18" t="s">
        <v>6</v>
      </c>
      <c r="J4" s="7" t="s">
        <v>7</v>
      </c>
      <c r="K4" s="8"/>
      <c r="L4" s="8"/>
      <c r="M4" s="9"/>
      <c r="N4" s="18" t="s">
        <v>6</v>
      </c>
      <c r="O4" s="18" t="s">
        <v>8</v>
      </c>
      <c r="P4" s="11" t="s">
        <v>9</v>
      </c>
      <c r="Q4" s="11" t="s">
        <v>10</v>
      </c>
    </row>
    <row r="5" s="1" customFormat="1" ht="28" customHeight="1" spans="1:17">
      <c r="A5" s="10"/>
      <c r="B5" s="10"/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12</v>
      </c>
      <c r="H5" s="11" t="s">
        <v>13</v>
      </c>
      <c r="I5" s="19"/>
      <c r="J5" s="20" t="s">
        <v>15</v>
      </c>
      <c r="K5" s="20" t="s">
        <v>16</v>
      </c>
      <c r="L5" s="20" t="s">
        <v>17</v>
      </c>
      <c r="M5" s="20" t="s">
        <v>18</v>
      </c>
      <c r="N5" s="19"/>
      <c r="O5" s="19"/>
      <c r="P5" s="11"/>
      <c r="Q5" s="11"/>
    </row>
    <row r="6" s="1" customFormat="1" ht="30" customHeight="1" spans="1:17">
      <c r="A6" s="12" t="s">
        <v>19</v>
      </c>
      <c r="B6" s="12" t="s">
        <v>20</v>
      </c>
      <c r="C6" s="13">
        <v>19</v>
      </c>
      <c r="D6" s="13">
        <v>2145</v>
      </c>
      <c r="E6" s="13">
        <v>39325</v>
      </c>
      <c r="F6" s="13">
        <v>20</v>
      </c>
      <c r="G6" s="13">
        <v>1300</v>
      </c>
      <c r="H6" s="13">
        <v>26000</v>
      </c>
      <c r="I6" s="13">
        <f t="shared" ref="I6:I21" si="0">H6+E6</f>
        <v>65325</v>
      </c>
      <c r="J6" s="13">
        <v>39</v>
      </c>
      <c r="K6" s="13">
        <v>2</v>
      </c>
      <c r="L6" s="13">
        <v>1</v>
      </c>
      <c r="M6" s="13">
        <v>36</v>
      </c>
      <c r="N6" s="13">
        <v>14240</v>
      </c>
      <c r="O6" s="13"/>
      <c r="P6" s="13">
        <f t="shared" ref="P6:P21" si="1">O6+N6+I6</f>
        <v>79565</v>
      </c>
      <c r="Q6" s="22" t="s">
        <v>21</v>
      </c>
    </row>
    <row r="7" s="1" customFormat="1" ht="22" customHeight="1" spans="1:17">
      <c r="A7" s="12" t="s">
        <v>22</v>
      </c>
      <c r="B7" s="12" t="s">
        <v>23</v>
      </c>
      <c r="C7" s="13">
        <v>10</v>
      </c>
      <c r="D7" s="13">
        <v>2145</v>
      </c>
      <c r="E7" s="13">
        <v>21450</v>
      </c>
      <c r="F7" s="13">
        <v>85</v>
      </c>
      <c r="G7" s="13">
        <v>1300</v>
      </c>
      <c r="H7" s="13">
        <v>110500</v>
      </c>
      <c r="I7" s="13">
        <f t="shared" si="0"/>
        <v>131950</v>
      </c>
      <c r="J7" s="13">
        <v>95</v>
      </c>
      <c r="K7" s="13">
        <v>7</v>
      </c>
      <c r="L7" s="13">
        <v>6</v>
      </c>
      <c r="M7" s="13">
        <v>82</v>
      </c>
      <c r="N7" s="13">
        <v>42240</v>
      </c>
      <c r="O7" s="13"/>
      <c r="P7" s="13">
        <f t="shared" si="1"/>
        <v>174190</v>
      </c>
      <c r="Q7" s="23"/>
    </row>
    <row r="8" s="1" customFormat="1" ht="22" customHeight="1" spans="1:17">
      <c r="A8" s="12" t="s">
        <v>24</v>
      </c>
      <c r="B8" s="12" t="s">
        <v>25</v>
      </c>
      <c r="C8" s="13">
        <v>0</v>
      </c>
      <c r="D8" s="13">
        <v>2145</v>
      </c>
      <c r="E8" s="13">
        <v>0</v>
      </c>
      <c r="F8" s="13">
        <v>385</v>
      </c>
      <c r="G8" s="13">
        <v>1300</v>
      </c>
      <c r="H8" s="13">
        <v>500500</v>
      </c>
      <c r="I8" s="13">
        <f t="shared" si="0"/>
        <v>500500</v>
      </c>
      <c r="J8" s="13">
        <v>385</v>
      </c>
      <c r="K8" s="13">
        <v>15</v>
      </c>
      <c r="L8" s="13">
        <v>55</v>
      </c>
      <c r="M8" s="13">
        <v>315</v>
      </c>
      <c r="N8" s="13">
        <v>164400</v>
      </c>
      <c r="O8" s="13"/>
      <c r="P8" s="13">
        <f t="shared" si="1"/>
        <v>664900</v>
      </c>
      <c r="Q8" s="13"/>
    </row>
    <row r="9" s="1" customFormat="1" ht="22" customHeight="1" spans="1:17">
      <c r="A9" s="12" t="s">
        <v>26</v>
      </c>
      <c r="B9" s="12" t="s">
        <v>27</v>
      </c>
      <c r="C9" s="14">
        <v>2</v>
      </c>
      <c r="D9" s="13">
        <v>2145</v>
      </c>
      <c r="E9" s="13">
        <v>4290</v>
      </c>
      <c r="F9" s="13">
        <v>157</v>
      </c>
      <c r="G9" s="13">
        <v>1300</v>
      </c>
      <c r="H9" s="13">
        <v>204100</v>
      </c>
      <c r="I9" s="13">
        <f t="shared" si="0"/>
        <v>208390</v>
      </c>
      <c r="J9" s="13">
        <v>159</v>
      </c>
      <c r="K9" s="13">
        <v>5</v>
      </c>
      <c r="L9" s="13">
        <v>3</v>
      </c>
      <c r="M9" s="13">
        <v>151</v>
      </c>
      <c r="N9" s="13">
        <v>51120</v>
      </c>
      <c r="O9" s="13"/>
      <c r="P9" s="13">
        <f t="shared" si="1"/>
        <v>259510</v>
      </c>
      <c r="Q9" s="24"/>
    </row>
    <row r="10" s="1" customFormat="1" ht="22" customHeight="1" spans="1:17">
      <c r="A10" s="12" t="s">
        <v>28</v>
      </c>
      <c r="B10" s="12" t="s">
        <v>29</v>
      </c>
      <c r="C10" s="13">
        <v>0</v>
      </c>
      <c r="D10" s="13">
        <v>2145</v>
      </c>
      <c r="E10" s="13">
        <v>0</v>
      </c>
      <c r="F10" s="13">
        <v>212</v>
      </c>
      <c r="G10" s="13">
        <v>1300</v>
      </c>
      <c r="H10" s="13">
        <v>275600</v>
      </c>
      <c r="I10" s="13">
        <f t="shared" si="0"/>
        <v>275600</v>
      </c>
      <c r="J10" s="13">
        <v>212</v>
      </c>
      <c r="K10" s="13">
        <v>6</v>
      </c>
      <c r="L10" s="13">
        <v>42</v>
      </c>
      <c r="M10" s="13">
        <v>164</v>
      </c>
      <c r="N10" s="13">
        <v>94080</v>
      </c>
      <c r="O10" s="13"/>
      <c r="P10" s="13">
        <f t="shared" si="1"/>
        <v>369680</v>
      </c>
      <c r="Q10" s="13"/>
    </row>
    <row r="11" s="1" customFormat="1" ht="22" customHeight="1" spans="1:17">
      <c r="A11" s="12" t="s">
        <v>30</v>
      </c>
      <c r="B11" s="12" t="s">
        <v>31</v>
      </c>
      <c r="C11" s="13">
        <v>0</v>
      </c>
      <c r="D11" s="13">
        <v>2145</v>
      </c>
      <c r="E11" s="13">
        <v>0</v>
      </c>
      <c r="F11" s="13">
        <v>249</v>
      </c>
      <c r="G11" s="13">
        <v>1300</v>
      </c>
      <c r="H11" s="13">
        <v>323700</v>
      </c>
      <c r="I11" s="13">
        <f t="shared" si="0"/>
        <v>323700</v>
      </c>
      <c r="J11" s="13">
        <v>249</v>
      </c>
      <c r="K11" s="13">
        <v>11</v>
      </c>
      <c r="L11" s="13">
        <v>8</v>
      </c>
      <c r="M11" s="13">
        <v>230</v>
      </c>
      <c r="N11" s="13">
        <v>89280</v>
      </c>
      <c r="O11" s="13"/>
      <c r="P11" s="13">
        <f t="shared" si="1"/>
        <v>412980</v>
      </c>
      <c r="Q11" s="13"/>
    </row>
    <row r="12" s="1" customFormat="1" ht="22" customHeight="1" spans="1:17">
      <c r="A12" s="12" t="s">
        <v>32</v>
      </c>
      <c r="B12" s="12" t="s">
        <v>33</v>
      </c>
      <c r="C12" s="13">
        <v>0</v>
      </c>
      <c r="D12" s="13">
        <v>2145</v>
      </c>
      <c r="E12" s="13">
        <v>0</v>
      </c>
      <c r="F12" s="13">
        <v>211</v>
      </c>
      <c r="G12" s="13">
        <v>1300</v>
      </c>
      <c r="H12" s="13">
        <v>274300</v>
      </c>
      <c r="I12" s="13">
        <f t="shared" si="0"/>
        <v>274300</v>
      </c>
      <c r="J12" s="13">
        <v>211</v>
      </c>
      <c r="K12" s="13">
        <v>7</v>
      </c>
      <c r="L12" s="13">
        <v>1</v>
      </c>
      <c r="M12" s="13">
        <v>203</v>
      </c>
      <c r="N12" s="13">
        <v>66480</v>
      </c>
      <c r="O12" s="13">
        <v>720</v>
      </c>
      <c r="P12" s="13">
        <f t="shared" si="1"/>
        <v>341500</v>
      </c>
      <c r="Q12" s="25" t="s">
        <v>34</v>
      </c>
    </row>
    <row r="13" s="1" customFormat="1" ht="22" customHeight="1" spans="1:17">
      <c r="A13" s="12" t="s">
        <v>35</v>
      </c>
      <c r="B13" s="12" t="s">
        <v>36</v>
      </c>
      <c r="C13" s="13">
        <v>0</v>
      </c>
      <c r="D13" s="13">
        <v>2145</v>
      </c>
      <c r="E13" s="13">
        <v>0</v>
      </c>
      <c r="F13" s="13">
        <v>140</v>
      </c>
      <c r="G13" s="13">
        <v>1300</v>
      </c>
      <c r="H13" s="13">
        <v>182000</v>
      </c>
      <c r="I13" s="13">
        <f t="shared" si="0"/>
        <v>182000</v>
      </c>
      <c r="J13" s="13">
        <v>140</v>
      </c>
      <c r="K13" s="13">
        <v>3</v>
      </c>
      <c r="L13" s="13">
        <v>1</v>
      </c>
      <c r="M13" s="13">
        <v>136</v>
      </c>
      <c r="N13" s="13">
        <v>40800</v>
      </c>
      <c r="O13" s="13"/>
      <c r="P13" s="13">
        <f t="shared" si="1"/>
        <v>222800</v>
      </c>
      <c r="Q13" s="13"/>
    </row>
    <row r="14" s="1" customFormat="1" ht="22" customHeight="1" spans="1:17">
      <c r="A14" s="12" t="s">
        <v>37</v>
      </c>
      <c r="B14" s="12" t="s">
        <v>38</v>
      </c>
      <c r="C14" s="13">
        <v>0</v>
      </c>
      <c r="D14" s="13">
        <v>2145</v>
      </c>
      <c r="E14" s="13">
        <v>0</v>
      </c>
      <c r="F14" s="13">
        <v>211</v>
      </c>
      <c r="G14" s="13">
        <v>1300</v>
      </c>
      <c r="H14" s="13">
        <v>274300</v>
      </c>
      <c r="I14" s="13">
        <f t="shared" si="0"/>
        <v>274300</v>
      </c>
      <c r="J14" s="13">
        <v>211</v>
      </c>
      <c r="K14" s="13">
        <v>6</v>
      </c>
      <c r="L14" s="13">
        <v>16</v>
      </c>
      <c r="M14" s="13">
        <v>189</v>
      </c>
      <c r="N14" s="13">
        <v>75120</v>
      </c>
      <c r="O14" s="13"/>
      <c r="P14" s="13">
        <f t="shared" si="1"/>
        <v>349420</v>
      </c>
      <c r="Q14" s="13"/>
    </row>
    <row r="15" s="1" customFormat="1" ht="22" customHeight="1" spans="1:17">
      <c r="A15" s="12" t="s">
        <v>39</v>
      </c>
      <c r="B15" s="12" t="s">
        <v>40</v>
      </c>
      <c r="C15" s="13">
        <v>0</v>
      </c>
      <c r="D15" s="13">
        <v>2145</v>
      </c>
      <c r="E15" s="13">
        <v>0</v>
      </c>
      <c r="F15" s="13">
        <v>46</v>
      </c>
      <c r="G15" s="13">
        <v>1300</v>
      </c>
      <c r="H15" s="13">
        <v>59800</v>
      </c>
      <c r="I15" s="13">
        <f t="shared" si="0"/>
        <v>59800</v>
      </c>
      <c r="J15" s="13">
        <v>46</v>
      </c>
      <c r="K15" s="13">
        <v>0</v>
      </c>
      <c r="L15" s="13">
        <v>2</v>
      </c>
      <c r="M15" s="13">
        <v>44</v>
      </c>
      <c r="N15" s="13">
        <v>12480</v>
      </c>
      <c r="O15" s="13"/>
      <c r="P15" s="13">
        <f t="shared" si="1"/>
        <v>72280</v>
      </c>
      <c r="Q15" s="13"/>
    </row>
    <row r="16" s="1" customFormat="1" ht="22" customHeight="1" spans="1:17">
      <c r="A16" s="12" t="s">
        <v>41</v>
      </c>
      <c r="B16" s="12" t="s">
        <v>42</v>
      </c>
      <c r="C16" s="13">
        <v>0</v>
      </c>
      <c r="D16" s="13">
        <v>2145</v>
      </c>
      <c r="E16" s="13">
        <v>0</v>
      </c>
      <c r="F16" s="13">
        <v>226</v>
      </c>
      <c r="G16" s="13">
        <v>1300</v>
      </c>
      <c r="H16" s="13">
        <v>293800</v>
      </c>
      <c r="I16" s="13">
        <f t="shared" si="0"/>
        <v>293800</v>
      </c>
      <c r="J16" s="13">
        <v>226</v>
      </c>
      <c r="K16" s="13">
        <v>8</v>
      </c>
      <c r="L16" s="13">
        <v>26</v>
      </c>
      <c r="M16" s="13">
        <v>192</v>
      </c>
      <c r="N16" s="13">
        <v>90240</v>
      </c>
      <c r="O16" s="13"/>
      <c r="P16" s="13">
        <f t="shared" si="1"/>
        <v>384040</v>
      </c>
      <c r="Q16" s="13"/>
    </row>
    <row r="17" s="1" customFormat="1" ht="22" customHeight="1" spans="1:17">
      <c r="A17" s="12" t="s">
        <v>43</v>
      </c>
      <c r="B17" s="12" t="s">
        <v>44</v>
      </c>
      <c r="C17" s="13">
        <v>0</v>
      </c>
      <c r="D17" s="13">
        <v>2145</v>
      </c>
      <c r="E17" s="13">
        <v>0</v>
      </c>
      <c r="F17" s="13">
        <v>56</v>
      </c>
      <c r="G17" s="13">
        <v>1300</v>
      </c>
      <c r="H17" s="13">
        <v>72800</v>
      </c>
      <c r="I17" s="13">
        <f t="shared" si="0"/>
        <v>72800</v>
      </c>
      <c r="J17" s="13">
        <v>56</v>
      </c>
      <c r="K17" s="13">
        <v>1</v>
      </c>
      <c r="L17" s="13">
        <v>4</v>
      </c>
      <c r="M17" s="13">
        <v>51</v>
      </c>
      <c r="N17" s="13">
        <v>18480</v>
      </c>
      <c r="O17" s="13"/>
      <c r="P17" s="13">
        <f t="shared" si="1"/>
        <v>91280</v>
      </c>
      <c r="Q17" s="13"/>
    </row>
    <row r="18" s="1" customFormat="1" ht="22" customHeight="1" spans="1:17">
      <c r="A18" s="12" t="s">
        <v>45</v>
      </c>
      <c r="B18" s="12" t="s">
        <v>46</v>
      </c>
      <c r="C18" s="13">
        <v>0</v>
      </c>
      <c r="D18" s="13">
        <v>2145</v>
      </c>
      <c r="E18" s="13">
        <v>0</v>
      </c>
      <c r="F18" s="13">
        <v>155</v>
      </c>
      <c r="G18" s="13">
        <v>1300</v>
      </c>
      <c r="H18" s="13">
        <v>201500</v>
      </c>
      <c r="I18" s="13">
        <f t="shared" si="0"/>
        <v>201500</v>
      </c>
      <c r="J18" s="13">
        <v>155</v>
      </c>
      <c r="K18" s="13">
        <v>3</v>
      </c>
      <c r="L18" s="13">
        <v>2</v>
      </c>
      <c r="M18" s="13">
        <v>150</v>
      </c>
      <c r="N18" s="13">
        <v>45120</v>
      </c>
      <c r="O18" s="13"/>
      <c r="P18" s="13">
        <f t="shared" si="1"/>
        <v>246620</v>
      </c>
      <c r="Q18" s="13"/>
    </row>
    <row r="19" s="1" customFormat="1" ht="22" customHeight="1" spans="1:17">
      <c r="A19" s="12" t="s">
        <v>47</v>
      </c>
      <c r="B19" s="12" t="s">
        <v>48</v>
      </c>
      <c r="C19" s="13">
        <v>0</v>
      </c>
      <c r="D19" s="13">
        <v>2145</v>
      </c>
      <c r="E19" s="13">
        <v>0</v>
      </c>
      <c r="F19" s="13">
        <v>294</v>
      </c>
      <c r="G19" s="13">
        <v>1300</v>
      </c>
      <c r="H19" s="13">
        <v>382200</v>
      </c>
      <c r="I19" s="13">
        <f t="shared" si="0"/>
        <v>382200</v>
      </c>
      <c r="J19" s="13">
        <v>294</v>
      </c>
      <c r="K19" s="13">
        <v>9</v>
      </c>
      <c r="L19" s="13">
        <v>6</v>
      </c>
      <c r="M19" s="13">
        <v>279</v>
      </c>
      <c r="N19" s="13">
        <v>94320</v>
      </c>
      <c r="O19" s="13"/>
      <c r="P19" s="13">
        <f t="shared" si="1"/>
        <v>476520</v>
      </c>
      <c r="Q19" s="13"/>
    </row>
    <row r="20" s="1" customFormat="1" ht="22" customHeight="1" spans="1:17">
      <c r="A20" s="12" t="s">
        <v>49</v>
      </c>
      <c r="B20" s="12" t="s">
        <v>50</v>
      </c>
      <c r="C20" s="13">
        <v>1</v>
      </c>
      <c r="D20" s="13">
        <v>2145</v>
      </c>
      <c r="E20" s="13">
        <v>2145</v>
      </c>
      <c r="F20" s="13">
        <v>267</v>
      </c>
      <c r="G20" s="13">
        <v>1300</v>
      </c>
      <c r="H20" s="13">
        <v>347100</v>
      </c>
      <c r="I20" s="13">
        <f t="shared" si="0"/>
        <v>349245</v>
      </c>
      <c r="J20" s="13">
        <v>268</v>
      </c>
      <c r="K20" s="13">
        <v>11</v>
      </c>
      <c r="L20" s="13">
        <v>26</v>
      </c>
      <c r="M20" s="13">
        <v>231</v>
      </c>
      <c r="N20" s="13">
        <v>106800</v>
      </c>
      <c r="O20" s="13">
        <v>5200</v>
      </c>
      <c r="P20" s="13">
        <f t="shared" si="1"/>
        <v>461245</v>
      </c>
      <c r="Q20" s="26" t="s">
        <v>51</v>
      </c>
    </row>
    <row r="21" s="1" customFormat="1" ht="22" customHeight="1" spans="1:17">
      <c r="A21" s="12" t="s">
        <v>52</v>
      </c>
      <c r="B21" s="12"/>
      <c r="C21" s="13">
        <f t="shared" ref="C21:F21" si="2">SUM(C6:C20)</f>
        <v>32</v>
      </c>
      <c r="D21" s="13"/>
      <c r="E21" s="13">
        <f t="shared" si="2"/>
        <v>67210</v>
      </c>
      <c r="F21" s="13">
        <f t="shared" si="2"/>
        <v>2714</v>
      </c>
      <c r="G21" s="13"/>
      <c r="H21" s="13">
        <f t="shared" ref="H21:O21" si="3">SUM(H6:H20)</f>
        <v>3528200</v>
      </c>
      <c r="I21" s="13">
        <f t="shared" si="0"/>
        <v>3595410</v>
      </c>
      <c r="J21" s="13">
        <f t="shared" si="3"/>
        <v>2746</v>
      </c>
      <c r="K21" s="13">
        <f t="shared" si="3"/>
        <v>94</v>
      </c>
      <c r="L21" s="13">
        <f t="shared" si="3"/>
        <v>199</v>
      </c>
      <c r="M21" s="13">
        <f t="shared" si="3"/>
        <v>2453</v>
      </c>
      <c r="N21" s="13">
        <f t="shared" si="3"/>
        <v>1005200</v>
      </c>
      <c r="O21" s="13">
        <f t="shared" si="3"/>
        <v>5920</v>
      </c>
      <c r="P21" s="13">
        <f t="shared" si="1"/>
        <v>4606530</v>
      </c>
      <c r="Q21" s="27"/>
    </row>
  </sheetData>
  <mergeCells count="13">
    <mergeCell ref="A3:H3"/>
    <mergeCell ref="P3:Q3"/>
    <mergeCell ref="C4:H4"/>
    <mergeCell ref="J4:M4"/>
    <mergeCell ref="A21:B21"/>
    <mergeCell ref="A4:A5"/>
    <mergeCell ref="B4:B5"/>
    <mergeCell ref="I4:I5"/>
    <mergeCell ref="N4:N5"/>
    <mergeCell ref="O4:O5"/>
    <mergeCell ref="P4:P5"/>
    <mergeCell ref="Q4:Q5"/>
    <mergeCell ref="A1:Q2"/>
  </mergeCells>
  <pageMargins left="0.75" right="0.75" top="1" bottom="0.62986111111111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浩瀚</cp:lastModifiedBy>
  <dcterms:created xsi:type="dcterms:W3CDTF">2019-11-28T05:59:00Z</dcterms:created>
  <dcterms:modified xsi:type="dcterms:W3CDTF">2019-12-16T07:36:36Z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