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1" windowHeight="1048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Sheet1!$A$1:$S$20</definedName>
  </definedNames>
  <calcPr calcId="144525" concurrentCalc="0"/>
</workbook>
</file>

<file path=xl/sharedStrings.xml><?xml version="1.0" encoding="utf-8"?>
<sst xmlns="http://schemas.openxmlformats.org/spreadsheetml/2006/main" count="31">
  <si>
    <t>伊川县各乡镇敬老院
2018年第2季度特困人员生活费、经费及服务员工资拨款计划表</t>
  </si>
  <si>
    <t>乡 镇</t>
  </si>
  <si>
    <t>城市特困</t>
  </si>
  <si>
    <t>农村特困</t>
  </si>
  <si>
    <t>工作经费</t>
  </si>
  <si>
    <t>春节慰问费</t>
  </si>
  <si>
    <t>工作人员
工资</t>
  </si>
  <si>
    <t>生活照料
补助</t>
  </si>
  <si>
    <t>敬老院养老
保险</t>
  </si>
  <si>
    <t>丧葬补助</t>
  </si>
  <si>
    <t>合计</t>
  </si>
  <si>
    <t>备注</t>
  </si>
  <si>
    <t>人数</t>
  </si>
  <si>
    <t>金额</t>
  </si>
  <si>
    <t>城关街道
办事处</t>
  </si>
  <si>
    <t>鸦岭乡</t>
  </si>
  <si>
    <t>高山镇</t>
  </si>
  <si>
    <t>平等乡</t>
  </si>
  <si>
    <t>鸣皋镇</t>
  </si>
  <si>
    <t>酒后乡</t>
  </si>
  <si>
    <t>葛寨乡</t>
  </si>
  <si>
    <t>白元乡</t>
  </si>
  <si>
    <t>水寨镇</t>
  </si>
  <si>
    <t>白沙镇</t>
  </si>
  <si>
    <t>半坡镇</t>
  </si>
  <si>
    <t>江左镇</t>
  </si>
  <si>
    <t>吕店镇</t>
  </si>
  <si>
    <t>彭婆镇</t>
  </si>
  <si>
    <t>制作人：霍亚青</t>
  </si>
  <si>
    <t>负责人：</t>
  </si>
  <si>
    <t>主管局长：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</si>
</sst>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8"/>
      <color indexed="8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8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26" fillId="19" borderId="3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31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topLeftCell="A7" workbookViewId="0">
      <selection activeCell="P12" sqref="P12"/>
    </sheetView>
  </sheetViews>
  <sheetFormatPr defaultColWidth="10" defaultRowHeight="15.6"/>
  <cols>
    <col min="1" max="1" width="9.11111111111111" style="1" customWidth="1"/>
    <col min="2" max="2" width="3.88888888888889" style="1" customWidth="1"/>
    <col min="3" max="3" width="5.44444444444444" style="1" customWidth="1"/>
    <col min="4" max="4" width="4.66666666666667" style="1" customWidth="1"/>
    <col min="5" max="5" width="6.11111111111111" style="1" customWidth="1"/>
    <col min="6" max="6" width="4.44444444444444" style="1" customWidth="1"/>
    <col min="7" max="7" width="6.11111111111111" style="1" customWidth="1"/>
    <col min="8" max="8" width="4.22222222222222" style="1" customWidth="1"/>
    <col min="9" max="9" width="5.66666666666667" style="1" customWidth="1"/>
    <col min="10" max="10" width="4" style="1" customWidth="1"/>
    <col min="11" max="11" width="6.33333333333333" style="1" customWidth="1"/>
    <col min="12" max="12" width="3.66666666666667" style="1" customWidth="1"/>
    <col min="13" max="13" width="6" style="1" customWidth="1"/>
    <col min="14" max="14" width="3.33333333333333" style="1" customWidth="1"/>
    <col min="15" max="15" width="8.44444444444444" style="1" customWidth="1"/>
    <col min="16" max="17" width="4" style="1" customWidth="1"/>
    <col min="18" max="18" width="8.77777777777778" style="1" customWidth="1"/>
    <col min="19" max="19" width="4.55555555555556" style="1" customWidth="1"/>
    <col min="20" max="16384" width="10" style="1"/>
  </cols>
  <sheetData>
    <row r="1" s="1" customFormat="1" ht="101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2.2" spans="1:19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2">
        <v>43203</v>
      </c>
      <c r="R2" s="13"/>
      <c r="S2" s="13"/>
    </row>
    <row r="3" s="1" customFormat="1" ht="33" customHeight="1" spans="1:19">
      <c r="A3" s="6" t="s">
        <v>1</v>
      </c>
      <c r="B3" s="6" t="s">
        <v>2</v>
      </c>
      <c r="C3" s="6"/>
      <c r="D3" s="6" t="s">
        <v>3</v>
      </c>
      <c r="E3" s="6"/>
      <c r="F3" s="6" t="s">
        <v>4</v>
      </c>
      <c r="G3" s="6"/>
      <c r="H3" s="6" t="s">
        <v>5</v>
      </c>
      <c r="I3" s="6"/>
      <c r="J3" s="7" t="s">
        <v>6</v>
      </c>
      <c r="K3" s="6"/>
      <c r="L3" s="7" t="s">
        <v>7</v>
      </c>
      <c r="M3" s="6"/>
      <c r="N3" s="7" t="s">
        <v>8</v>
      </c>
      <c r="O3" s="6"/>
      <c r="P3" s="6" t="s">
        <v>9</v>
      </c>
      <c r="Q3" s="6"/>
      <c r="R3" s="6" t="s">
        <v>10</v>
      </c>
      <c r="S3" s="6" t="s">
        <v>11</v>
      </c>
    </row>
    <row r="4" s="1" customFormat="1" ht="33" customHeight="1" spans="1:19">
      <c r="A4" s="6"/>
      <c r="B4" s="6" t="s">
        <v>12</v>
      </c>
      <c r="C4" s="6" t="s">
        <v>13</v>
      </c>
      <c r="D4" s="6" t="s">
        <v>12</v>
      </c>
      <c r="E4" s="6" t="s">
        <v>13</v>
      </c>
      <c r="F4" s="6" t="s">
        <v>12</v>
      </c>
      <c r="G4" s="6" t="s">
        <v>13</v>
      </c>
      <c r="H4" s="6" t="s">
        <v>12</v>
      </c>
      <c r="I4" s="6" t="s">
        <v>13</v>
      </c>
      <c r="J4" s="6" t="s">
        <v>12</v>
      </c>
      <c r="K4" s="6" t="s">
        <v>13</v>
      </c>
      <c r="L4" s="6" t="s">
        <v>12</v>
      </c>
      <c r="M4" s="6" t="s">
        <v>13</v>
      </c>
      <c r="N4" s="6" t="s">
        <v>12</v>
      </c>
      <c r="O4" s="6" t="s">
        <v>13</v>
      </c>
      <c r="P4" s="6" t="s">
        <v>12</v>
      </c>
      <c r="Q4" s="6" t="s">
        <v>13</v>
      </c>
      <c r="R4" s="6"/>
      <c r="S4" s="6"/>
    </row>
    <row r="5" s="1" customFormat="1" ht="33" customHeight="1" spans="1:19">
      <c r="A5" s="7" t="s">
        <v>14</v>
      </c>
      <c r="B5" s="7">
        <v>6</v>
      </c>
      <c r="C5" s="7">
        <v>11700</v>
      </c>
      <c r="D5" s="8">
        <v>6</v>
      </c>
      <c r="E5" s="6">
        <v>9378</v>
      </c>
      <c r="F5" s="6">
        <v>12</v>
      </c>
      <c r="G5" s="9">
        <v>3900</v>
      </c>
      <c r="H5" s="9">
        <v>12</v>
      </c>
      <c r="I5" s="9">
        <v>600</v>
      </c>
      <c r="J5" s="6">
        <v>10</v>
      </c>
      <c r="K5" s="6">
        <v>48000</v>
      </c>
      <c r="L5" s="6">
        <v>12</v>
      </c>
      <c r="M5" s="6">
        <v>4320</v>
      </c>
      <c r="N5" s="6">
        <v>5</v>
      </c>
      <c r="O5" s="6">
        <v>10266</v>
      </c>
      <c r="P5" s="10"/>
      <c r="Q5" s="6"/>
      <c r="R5" s="6">
        <f>C5+E5+G5+I5+K5+M5+O5</f>
        <v>88164</v>
      </c>
      <c r="S5" s="7"/>
    </row>
    <row r="6" s="1" customFormat="1" ht="33" customHeight="1" spans="1:19">
      <c r="A6" s="6" t="s">
        <v>15</v>
      </c>
      <c r="B6" s="6"/>
      <c r="C6" s="6"/>
      <c r="D6" s="6">
        <v>52</v>
      </c>
      <c r="E6" s="6">
        <v>81276</v>
      </c>
      <c r="F6" s="6">
        <v>52</v>
      </c>
      <c r="G6" s="9">
        <v>13900</v>
      </c>
      <c r="H6" s="9">
        <v>53</v>
      </c>
      <c r="I6" s="9">
        <v>2650</v>
      </c>
      <c r="J6" s="6">
        <v>11</v>
      </c>
      <c r="K6" s="6">
        <v>52800</v>
      </c>
      <c r="L6" s="6">
        <v>52</v>
      </c>
      <c r="M6" s="6">
        <v>19680</v>
      </c>
      <c r="N6" s="6">
        <v>4</v>
      </c>
      <c r="O6" s="6">
        <v>8212.8</v>
      </c>
      <c r="P6" s="10"/>
      <c r="Q6" s="6"/>
      <c r="R6" s="6">
        <f t="shared" ref="R6:R19" si="0">E6+G6+I6+K6+M6+O6</f>
        <v>178518.8</v>
      </c>
      <c r="S6" s="6"/>
    </row>
    <row r="7" s="1" customFormat="1" ht="33" customHeight="1" spans="1:19">
      <c r="A7" s="6" t="s">
        <v>16</v>
      </c>
      <c r="B7" s="6"/>
      <c r="C7" s="6"/>
      <c r="D7" s="6">
        <v>31</v>
      </c>
      <c r="E7" s="6">
        <v>48453</v>
      </c>
      <c r="F7" s="6">
        <v>31</v>
      </c>
      <c r="G7" s="9">
        <v>8650</v>
      </c>
      <c r="H7" s="9">
        <v>29</v>
      </c>
      <c r="I7" s="9">
        <v>1450</v>
      </c>
      <c r="J7" s="6">
        <v>7</v>
      </c>
      <c r="K7" s="6">
        <v>33600</v>
      </c>
      <c r="L7" s="6">
        <v>31</v>
      </c>
      <c r="M7" s="6">
        <v>7440</v>
      </c>
      <c r="N7" s="6">
        <v>3</v>
      </c>
      <c r="O7" s="6">
        <v>6159.6</v>
      </c>
      <c r="P7" s="6"/>
      <c r="Q7" s="6"/>
      <c r="R7" s="6">
        <f t="shared" si="0"/>
        <v>105752.6</v>
      </c>
      <c r="S7" s="6"/>
    </row>
    <row r="8" s="1" customFormat="1" ht="33" customHeight="1" spans="1:19">
      <c r="A8" s="6" t="s">
        <v>17</v>
      </c>
      <c r="B8" s="6"/>
      <c r="C8" s="6"/>
      <c r="D8" s="6">
        <v>49</v>
      </c>
      <c r="E8" s="6">
        <v>76587</v>
      </c>
      <c r="F8" s="6">
        <v>49</v>
      </c>
      <c r="G8" s="9">
        <v>13150</v>
      </c>
      <c r="H8" s="9">
        <v>48</v>
      </c>
      <c r="I8" s="9">
        <v>2400</v>
      </c>
      <c r="J8" s="6">
        <v>10</v>
      </c>
      <c r="K8" s="6">
        <v>48000</v>
      </c>
      <c r="L8" s="6">
        <v>49</v>
      </c>
      <c r="M8" s="6">
        <v>16080</v>
      </c>
      <c r="N8" s="6">
        <v>3</v>
      </c>
      <c r="O8" s="6">
        <v>6159.6</v>
      </c>
      <c r="P8" s="6"/>
      <c r="Q8" s="6"/>
      <c r="R8" s="6">
        <f t="shared" si="0"/>
        <v>162376.6</v>
      </c>
      <c r="S8" s="6"/>
    </row>
    <row r="9" s="1" customFormat="1" ht="33" customHeight="1" spans="1:19">
      <c r="A9" s="6" t="s">
        <v>18</v>
      </c>
      <c r="B9" s="6"/>
      <c r="C9" s="6"/>
      <c r="D9" s="6">
        <v>60</v>
      </c>
      <c r="E9" s="6">
        <v>93780</v>
      </c>
      <c r="F9" s="6">
        <v>60</v>
      </c>
      <c r="G9" s="9">
        <v>15900</v>
      </c>
      <c r="H9" s="9">
        <v>60</v>
      </c>
      <c r="I9" s="9">
        <v>3000</v>
      </c>
      <c r="J9" s="6">
        <v>9</v>
      </c>
      <c r="K9" s="6">
        <v>43200</v>
      </c>
      <c r="L9" s="6">
        <v>60</v>
      </c>
      <c r="M9" s="6">
        <v>14400</v>
      </c>
      <c r="N9" s="6">
        <v>2</v>
      </c>
      <c r="O9" s="6">
        <v>4106.4</v>
      </c>
      <c r="P9" s="6"/>
      <c r="Q9" s="6"/>
      <c r="R9" s="6">
        <f t="shared" si="0"/>
        <v>174386.4</v>
      </c>
      <c r="S9" s="6"/>
    </row>
    <row r="10" s="1" customFormat="1" ht="33" customHeight="1" spans="1:19">
      <c r="A10" s="6" t="s">
        <v>19</v>
      </c>
      <c r="B10" s="6"/>
      <c r="C10" s="6"/>
      <c r="D10" s="6">
        <v>37</v>
      </c>
      <c r="E10" s="6">
        <v>57831</v>
      </c>
      <c r="F10" s="6">
        <v>37</v>
      </c>
      <c r="G10" s="9">
        <v>10150</v>
      </c>
      <c r="H10" s="9">
        <v>41</v>
      </c>
      <c r="I10" s="9">
        <v>2050</v>
      </c>
      <c r="J10" s="6">
        <v>8</v>
      </c>
      <c r="K10" s="6">
        <v>38400</v>
      </c>
      <c r="L10" s="6">
        <v>37</v>
      </c>
      <c r="M10" s="6">
        <v>12480</v>
      </c>
      <c r="N10" s="6">
        <v>4</v>
      </c>
      <c r="O10" s="6">
        <v>8212.8</v>
      </c>
      <c r="P10" s="6">
        <v>2</v>
      </c>
      <c r="Q10" s="6">
        <v>9210</v>
      </c>
      <c r="R10" s="6">
        <v>138333.8</v>
      </c>
      <c r="S10" s="6"/>
    </row>
    <row r="11" s="1" customFormat="1" ht="30" customHeight="1" spans="1:19">
      <c r="A11" s="6" t="s">
        <v>20</v>
      </c>
      <c r="B11" s="6"/>
      <c r="C11" s="6"/>
      <c r="D11" s="6">
        <v>37</v>
      </c>
      <c r="E11" s="6">
        <v>57831</v>
      </c>
      <c r="F11" s="6">
        <v>37</v>
      </c>
      <c r="G11" s="9">
        <v>12750</v>
      </c>
      <c r="H11" s="9">
        <v>37</v>
      </c>
      <c r="I11" s="9">
        <v>1850</v>
      </c>
      <c r="J11" s="6">
        <v>9</v>
      </c>
      <c r="K11" s="6">
        <v>43200</v>
      </c>
      <c r="L11" s="6">
        <v>37</v>
      </c>
      <c r="M11" s="6">
        <v>13920</v>
      </c>
      <c r="N11" s="6">
        <v>5</v>
      </c>
      <c r="O11" s="6">
        <v>10266</v>
      </c>
      <c r="P11" s="6"/>
      <c r="Q11" s="6"/>
      <c r="R11" s="6">
        <f t="shared" si="0"/>
        <v>139817</v>
      </c>
      <c r="S11" s="14"/>
    </row>
    <row r="12" s="1" customFormat="1" ht="33" customHeight="1" spans="1:19">
      <c r="A12" s="6" t="s">
        <v>21</v>
      </c>
      <c r="B12" s="6"/>
      <c r="C12" s="6"/>
      <c r="D12" s="6">
        <v>35</v>
      </c>
      <c r="E12" s="6">
        <v>54705</v>
      </c>
      <c r="F12" s="6">
        <v>35</v>
      </c>
      <c r="G12" s="9">
        <v>9650</v>
      </c>
      <c r="H12" s="9">
        <v>35</v>
      </c>
      <c r="I12" s="9">
        <v>1750</v>
      </c>
      <c r="J12" s="6">
        <v>7</v>
      </c>
      <c r="K12" s="6">
        <v>33600</v>
      </c>
      <c r="L12" s="6">
        <v>35</v>
      </c>
      <c r="M12" s="6">
        <v>13440</v>
      </c>
      <c r="N12" s="6">
        <v>3</v>
      </c>
      <c r="O12" s="6">
        <v>6159.6</v>
      </c>
      <c r="P12" s="6"/>
      <c r="Q12" s="6"/>
      <c r="R12" s="6">
        <f t="shared" si="0"/>
        <v>119304.6</v>
      </c>
      <c r="S12" s="6"/>
    </row>
    <row r="13" s="1" customFormat="1" ht="33" customHeight="1" spans="1:19">
      <c r="A13" s="6" t="s">
        <v>22</v>
      </c>
      <c r="B13" s="6">
        <v>1</v>
      </c>
      <c r="C13" s="6">
        <v>1950</v>
      </c>
      <c r="D13" s="6">
        <v>31</v>
      </c>
      <c r="E13" s="6">
        <v>48453</v>
      </c>
      <c r="F13" s="6">
        <v>32</v>
      </c>
      <c r="G13" s="6">
        <v>8900</v>
      </c>
      <c r="H13" s="6">
        <v>45</v>
      </c>
      <c r="I13" s="6">
        <v>2250</v>
      </c>
      <c r="J13" s="8">
        <v>7</v>
      </c>
      <c r="K13" s="6">
        <v>33600</v>
      </c>
      <c r="L13" s="6">
        <v>32</v>
      </c>
      <c r="M13" s="6">
        <v>59733</v>
      </c>
      <c r="N13" s="6">
        <v>4</v>
      </c>
      <c r="O13" s="6">
        <v>8212.8</v>
      </c>
      <c r="P13" s="6"/>
      <c r="Q13" s="6"/>
      <c r="R13" s="6">
        <f>C13+E13+G13+I13+K13+M13+O13</f>
        <v>163098.8</v>
      </c>
      <c r="S13" s="7"/>
    </row>
    <row r="14" s="1" customFormat="1" ht="33" customHeight="1" spans="1:19">
      <c r="A14" s="6" t="s">
        <v>23</v>
      </c>
      <c r="B14" s="6"/>
      <c r="C14" s="6"/>
      <c r="D14" s="6">
        <v>49</v>
      </c>
      <c r="E14" s="6">
        <v>76587</v>
      </c>
      <c r="F14" s="6">
        <v>49</v>
      </c>
      <c r="G14" s="9">
        <v>13150</v>
      </c>
      <c r="H14" s="9">
        <v>51</v>
      </c>
      <c r="I14" s="9">
        <v>2550</v>
      </c>
      <c r="J14" s="6">
        <v>9</v>
      </c>
      <c r="K14" s="6">
        <v>43200</v>
      </c>
      <c r="L14" s="6">
        <v>49</v>
      </c>
      <c r="M14" s="6">
        <v>13200</v>
      </c>
      <c r="N14" s="6">
        <v>3</v>
      </c>
      <c r="O14" s="6">
        <v>6159.6</v>
      </c>
      <c r="P14" s="6"/>
      <c r="Q14" s="6"/>
      <c r="R14" s="6">
        <f t="shared" si="0"/>
        <v>154846.6</v>
      </c>
      <c r="S14" s="7"/>
    </row>
    <row r="15" s="1" customFormat="1" ht="33" customHeight="1" spans="1:19">
      <c r="A15" s="6" t="s">
        <v>24</v>
      </c>
      <c r="B15" s="6"/>
      <c r="C15" s="6"/>
      <c r="D15" s="6">
        <v>18</v>
      </c>
      <c r="E15" s="6">
        <v>28134</v>
      </c>
      <c r="F15" s="6">
        <v>18</v>
      </c>
      <c r="G15" s="9">
        <v>6000</v>
      </c>
      <c r="H15" s="9">
        <v>16</v>
      </c>
      <c r="I15" s="9">
        <v>800</v>
      </c>
      <c r="J15" s="6">
        <v>6</v>
      </c>
      <c r="K15" s="6">
        <v>28800</v>
      </c>
      <c r="L15" s="6">
        <v>18</v>
      </c>
      <c r="M15" s="6">
        <v>9360</v>
      </c>
      <c r="N15" s="6">
        <v>3</v>
      </c>
      <c r="O15" s="6">
        <v>6159.6</v>
      </c>
      <c r="P15" s="6"/>
      <c r="Q15" s="6"/>
      <c r="R15" s="6">
        <f t="shared" si="0"/>
        <v>79253.6</v>
      </c>
      <c r="S15" s="6"/>
    </row>
    <row r="16" s="1" customFormat="1" ht="33" customHeight="1" spans="1:19">
      <c r="A16" s="6" t="s">
        <v>25</v>
      </c>
      <c r="B16" s="6"/>
      <c r="C16" s="6"/>
      <c r="D16" s="6">
        <v>61</v>
      </c>
      <c r="E16" s="6">
        <v>95343</v>
      </c>
      <c r="F16" s="6">
        <v>61</v>
      </c>
      <c r="G16" s="9">
        <v>16750</v>
      </c>
      <c r="H16" s="9">
        <v>62</v>
      </c>
      <c r="I16" s="9">
        <v>3100</v>
      </c>
      <c r="J16" s="6">
        <v>10</v>
      </c>
      <c r="K16" s="6">
        <v>48000</v>
      </c>
      <c r="L16" s="6">
        <v>61</v>
      </c>
      <c r="M16" s="6">
        <v>35520</v>
      </c>
      <c r="N16" s="6">
        <v>5</v>
      </c>
      <c r="O16" s="6">
        <v>17110</v>
      </c>
      <c r="P16" s="6"/>
      <c r="Q16" s="6"/>
      <c r="R16" s="6">
        <v>215823</v>
      </c>
      <c r="S16" s="6"/>
    </row>
    <row r="17" s="1" customFormat="1" ht="33" customHeight="1" spans="1:19">
      <c r="A17" s="6" t="s">
        <v>26</v>
      </c>
      <c r="B17" s="6"/>
      <c r="C17" s="6"/>
      <c r="D17" s="6">
        <v>56</v>
      </c>
      <c r="E17" s="6">
        <v>87528</v>
      </c>
      <c r="F17" s="6">
        <v>56</v>
      </c>
      <c r="G17" s="9">
        <v>15500</v>
      </c>
      <c r="H17" s="9">
        <v>56</v>
      </c>
      <c r="I17" s="9">
        <v>2800</v>
      </c>
      <c r="J17" s="6">
        <v>9</v>
      </c>
      <c r="K17" s="6">
        <v>43200</v>
      </c>
      <c r="L17" s="6">
        <v>56</v>
      </c>
      <c r="M17" s="6">
        <v>17040</v>
      </c>
      <c r="N17" s="6">
        <v>3</v>
      </c>
      <c r="O17" s="6">
        <v>6159.6</v>
      </c>
      <c r="P17" s="6"/>
      <c r="Q17" s="6"/>
      <c r="R17" s="6">
        <f>E17+G17+I17+K17+M17+O17</f>
        <v>172227.6</v>
      </c>
      <c r="S17" s="6"/>
    </row>
    <row r="18" s="1" customFormat="1" ht="33" customHeight="1" spans="1:19">
      <c r="A18" s="6" t="s">
        <v>27</v>
      </c>
      <c r="B18" s="10"/>
      <c r="C18" s="10"/>
      <c r="D18" s="6">
        <v>49</v>
      </c>
      <c r="E18" s="6">
        <v>76587</v>
      </c>
      <c r="F18" s="6">
        <v>49</v>
      </c>
      <c r="G18" s="9">
        <v>13150</v>
      </c>
      <c r="H18" s="9">
        <v>50</v>
      </c>
      <c r="I18" s="9">
        <v>2500</v>
      </c>
      <c r="J18" s="6">
        <v>10</v>
      </c>
      <c r="K18" s="6">
        <v>48000</v>
      </c>
      <c r="L18" s="6">
        <v>49</v>
      </c>
      <c r="M18" s="6">
        <v>14640</v>
      </c>
      <c r="N18" s="6">
        <v>3</v>
      </c>
      <c r="O18" s="6">
        <v>6159.6</v>
      </c>
      <c r="P18" s="6"/>
      <c r="Q18" s="6"/>
      <c r="R18" s="6">
        <f>E18+G18+I18+K18+M18+O18</f>
        <v>161036.6</v>
      </c>
      <c r="S18" s="7"/>
    </row>
    <row r="19" s="1" customFormat="1" ht="33" customHeight="1" spans="1:19">
      <c r="A19" s="6" t="s">
        <v>10</v>
      </c>
      <c r="B19" s="6">
        <f>SUM(B5:B17)</f>
        <v>7</v>
      </c>
      <c r="C19" s="6">
        <f>SUM(C5:C17)</f>
        <v>13650</v>
      </c>
      <c r="D19" s="6">
        <f t="shared" ref="D19:Q19" si="1">SUM(D5:D18)</f>
        <v>571</v>
      </c>
      <c r="E19" s="6">
        <f t="shared" si="1"/>
        <v>892473</v>
      </c>
      <c r="F19" s="6">
        <f t="shared" si="1"/>
        <v>578</v>
      </c>
      <c r="G19" s="9">
        <f t="shared" si="1"/>
        <v>161500</v>
      </c>
      <c r="H19" s="9">
        <f t="shared" si="1"/>
        <v>595</v>
      </c>
      <c r="I19" s="9">
        <f t="shared" si="1"/>
        <v>29750</v>
      </c>
      <c r="J19" s="8">
        <f t="shared" si="1"/>
        <v>122</v>
      </c>
      <c r="K19" s="6">
        <f t="shared" si="1"/>
        <v>585600</v>
      </c>
      <c r="L19" s="6">
        <f t="shared" si="1"/>
        <v>578</v>
      </c>
      <c r="M19" s="6">
        <f t="shared" si="1"/>
        <v>251253</v>
      </c>
      <c r="N19" s="6">
        <f t="shared" si="1"/>
        <v>50</v>
      </c>
      <c r="O19" s="6">
        <f t="shared" si="1"/>
        <v>109504</v>
      </c>
      <c r="P19" s="6">
        <v>2</v>
      </c>
      <c r="Q19" s="6">
        <v>9210</v>
      </c>
      <c r="R19" s="8">
        <f>SUM(R5:R18)</f>
        <v>2052940</v>
      </c>
      <c r="S19" s="6"/>
    </row>
    <row r="20" s="2" customFormat="1" ht="29" customHeight="1" spans="1:19">
      <c r="A20" s="11" t="s">
        <v>28</v>
      </c>
      <c r="B20" s="11"/>
      <c r="C20" s="11"/>
      <c r="D20" s="11"/>
      <c r="E20" s="11"/>
      <c r="F20" s="11"/>
      <c r="G20" s="11" t="s">
        <v>29</v>
      </c>
      <c r="H20" s="11"/>
      <c r="I20" s="11"/>
      <c r="J20" s="11"/>
      <c r="K20" s="11"/>
      <c r="L20" s="11"/>
      <c r="M20" s="11" t="s">
        <v>30</v>
      </c>
      <c r="N20" s="11"/>
      <c r="O20" s="11"/>
      <c r="P20" s="11"/>
      <c r="Q20" s="11"/>
      <c r="R20" s="11"/>
      <c r="S20" s="11"/>
    </row>
  </sheetData>
  <mergeCells count="13">
    <mergeCell ref="A1:S1"/>
    <mergeCell ref="Q2:S2"/>
    <mergeCell ref="B3:C3"/>
    <mergeCell ref="D3:E3"/>
    <mergeCell ref="F3:G3"/>
    <mergeCell ref="H3:I3"/>
    <mergeCell ref="J3:K3"/>
    <mergeCell ref="L3:M3"/>
    <mergeCell ref="N3:O3"/>
    <mergeCell ref="P3:Q3"/>
    <mergeCell ref="A3:A4"/>
    <mergeCell ref="R3:R4"/>
    <mergeCell ref="S3:S4"/>
  </mergeCells>
  <pageMargins left="0.00277777777777778" right="0.00277777777777778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2017-12-15T01:47:00Z</dcterms:created>
  <dcterms:modified xsi:type="dcterms:W3CDTF">2018-07-24T10:16:12Z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</vt:lpwstr>
  </property>
</Properties>
</file>