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180" activeTab="2"/>
  </bookViews>
  <sheets>
    <sheet name="附件1" sheetId="1" r:id="rId1"/>
    <sheet name="附件2" sheetId="2" r:id="rId2"/>
    <sheet name="附件3" sheetId="3" r:id="rId3"/>
  </sheets>
  <definedNames>
    <definedName name="_xlnm.Print_Titles" localSheetId="2">附件3!$2:$4</definedName>
    <definedName name="_xlnm.Print_Titles" localSheetId="0">附件1!$2:$4</definedName>
    <definedName name="_xlnm.Print_Titles" localSheetId="1">附件2!$2:$4</definedName>
  </definedNames>
  <calcPr calcId="144525"/>
</workbook>
</file>

<file path=xl/sharedStrings.xml><?xml version="1.0" encoding="utf-8"?>
<sst xmlns="http://schemas.openxmlformats.org/spreadsheetml/2006/main" count="263">
  <si>
    <t>附件1</t>
  </si>
  <si>
    <t>伊川县2017年统筹整合使用财政涉农资金用于脱贫攻坚
第二批基础设施和公共服务项目（道路硬化）调整前资金分配表</t>
  </si>
  <si>
    <t>本次下达</t>
  </si>
  <si>
    <t>整合使用财政涉农资金</t>
  </si>
  <si>
    <t>所属股室</t>
  </si>
  <si>
    <t>项目主管单位</t>
  </si>
  <si>
    <t>资金（元）</t>
  </si>
  <si>
    <t>功能分类</t>
  </si>
  <si>
    <t>项目地</t>
  </si>
  <si>
    <t>项目个数及建设内容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</si>
  <si>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</si>
  <si>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</si>
  <si>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</si>
  <si>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</si>
  <si>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</si>
  <si>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</si>
  <si>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</si>
  <si>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</si>
  <si>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整合使用资金剩余资金（元）</t>
  </si>
  <si>
    <t>交通局小计</t>
  </si>
  <si>
    <t>交通局使用整合资金小计</t>
  </si>
  <si>
    <t>基
建
股</t>
  </si>
  <si>
    <t>交
通
局</t>
  </si>
  <si>
    <t>彭婆镇么洼村</t>
  </si>
  <si>
    <t>1.彭婆镇么洼村硬化道路长2.5公里，宽4.5米，厚18cm</t>
  </si>
  <si>
    <t>洛财预[2016]548号</t>
  </si>
  <si>
    <t>2017中央及省级财政扶贫发展资金</t>
  </si>
  <si>
    <t>中央</t>
  </si>
  <si>
    <t>扶贫办</t>
  </si>
  <si>
    <t>农业股</t>
  </si>
  <si>
    <t>彭婆镇槐庄村</t>
  </si>
  <si>
    <t>2.彭婆镇槐庄村至高屯硬化道路长0.3公里，宽4.5米，厚18cm</t>
  </si>
  <si>
    <t>彭婆镇西牛庄村</t>
  </si>
  <si>
    <t>3.彭婆镇西牛庄村硬化道路长5.08公里，宽4.5米，厚18cm</t>
  </si>
  <si>
    <t>白元镇王耆店村</t>
  </si>
  <si>
    <t>4.白元镇王耆店村通村路长0.7公里，宽4.5米，厚18cm</t>
  </si>
  <si>
    <t>酒后镇寺沟村</t>
  </si>
  <si>
    <t>5.酒后镇寺沟村亮洼至东家疙瘩通村路长0.5公里，宽4.5米，厚18厘米</t>
  </si>
  <si>
    <t>鸦岭乡柿树洼村</t>
  </si>
  <si>
    <t>6.鸦岭乡柿树洼村宋明路至大队主干道长0.8公里，宽4.5米，厚18cm</t>
  </si>
  <si>
    <t>鸦岭乡温庄村</t>
  </si>
  <si>
    <t>7.鸦岭乡温庄村温庄至常川长1.94公里，宽4.5米，厚18cm；至康庄0.83公里，宽3.5米，厚18cm</t>
  </si>
  <si>
    <t>鸦岭乡曹窑村</t>
  </si>
  <si>
    <t>8.鸦岭乡曹窑村硬化道路长4.7公里，宽4.5米，厚18cm（曹窑村至何窑长1.2公里；牛家沟至石佛寺2.7公里；至老毛湾0.8公里）</t>
  </si>
  <si>
    <t>鸦岭乡董家沟村</t>
  </si>
  <si>
    <t>9.鸦岭乡董家沟村至沈家沟长1.11公里，宽4.5米，厚18cm；至牛沟长1.48公里，宽4.5米，厚18cm</t>
  </si>
  <si>
    <t>鸦岭乡高沟</t>
  </si>
  <si>
    <t>10.鸦岭乡高沟至李家湾长1.65公里，宽3.5米，厚18cm（等外通村砼路）</t>
  </si>
  <si>
    <t>半坡镇孙村</t>
  </si>
  <si>
    <t>11.半坡镇孙村通村路长1.5公里，宽4.5米，厚18cm</t>
  </si>
  <si>
    <t>吕店镇下范村</t>
  </si>
  <si>
    <t>12.吕店镇下范村通村路长2.95公里，宽4.5米，厚18cm；村道6.2公里，宽4米，厚18cm</t>
  </si>
  <si>
    <t>吕店镇孙沟</t>
  </si>
  <si>
    <t>13.吕店镇孙沟村通村路长1.3公里，宽4.5米，厚18cm</t>
  </si>
  <si>
    <t>江左镇魏村</t>
  </si>
  <si>
    <t>14.江左镇魏村通村路长1.35公里，宽4.5米，厚18cm</t>
  </si>
  <si>
    <t>江左镇塔沟村</t>
  </si>
  <si>
    <t>15.江左镇塔沟村至上马蹄沟长1公里，宽4.5米，厚18cm</t>
  </si>
  <si>
    <t>江左镇白土窑村</t>
  </si>
  <si>
    <t>16.江左镇白土窑村道路硬化长0.47公里，宽4.5米，厚18cm</t>
  </si>
  <si>
    <t>白沙镇孙岭村</t>
  </si>
  <si>
    <t>17.白沙镇孙岭村通村路长1公里，宽4.5米，厚18cm</t>
  </si>
  <si>
    <t>白沙镇新寨村</t>
  </si>
  <si>
    <t>18.白沙镇新寨村硬化道路长0.275公里，宽4.5米，厚18cm</t>
  </si>
  <si>
    <t>白沙镇杨岭村</t>
  </si>
  <si>
    <t>19.白沙镇杨岭村通村路长6.1公里，宽4.5米，厚18cm（至新寨西、杨寨、王耆店、富留店）</t>
  </si>
  <si>
    <t>葛寨乡张棉村</t>
  </si>
  <si>
    <t>20.葛寨乡张棉村通村路长2.65公里，宽4.5米，厚18cm(白元至张棉、石梯至新村）</t>
  </si>
  <si>
    <t>鸣皋镇马良寨村</t>
  </si>
  <si>
    <t>21.鸣皋镇马良寨村通村路长3.4公里，宽4.5米，厚18cm</t>
  </si>
  <si>
    <t>省级</t>
  </si>
  <si>
    <t>鸣皋镇大桑坡村</t>
  </si>
  <si>
    <t>22.鸣皋镇大桑坡村至西叶寨道路硬化长2.95公里，宽4.5米，厚18cm</t>
  </si>
  <si>
    <t>鸣皋镇中章屯村</t>
  </si>
  <si>
    <t>23.鸣皋镇中章屯村至贾村长5.3公里，宽4.5米，厚18cm(至贾村3.5公里，至南流1.8公里）</t>
  </si>
  <si>
    <t>高山镇洞子沟村</t>
  </si>
  <si>
    <t>24.高山镇洞子沟村道路硬化长3.328公里，宽4.5米，厚18cm（南坡至坡头寨0.42公里、至侯村1.42公里、至高山村0.52公里、至三岔口0.968公里）</t>
  </si>
  <si>
    <t>2017年中央及省级财政扶贫以工代赈资金</t>
  </si>
  <si>
    <t>发改委</t>
  </si>
  <si>
    <t>高山镇穆店村</t>
  </si>
  <si>
    <t>25.高山镇穆店村至贾村道路硬化长0.46公里，宽4.5米，厚18cm</t>
  </si>
  <si>
    <t>洛财预[2016]693号</t>
  </si>
  <si>
    <t>2017年中央及省级财政扶贫少数民族发展资金</t>
  </si>
  <si>
    <t>宗教局</t>
  </si>
  <si>
    <t>平等乡上元村</t>
  </si>
  <si>
    <t>26.平等乡上元村道路硬化长5.32公里，宽4.5米，厚18cm（至宋店长1.64公里、至刘庄长2.15公里、至龙王屯长1.53公里）</t>
  </si>
  <si>
    <t>洛财预[2016]713号</t>
  </si>
  <si>
    <t>2017年农村综合改革转移支付资金（一事一议、美丽乡村）</t>
  </si>
  <si>
    <t>市级</t>
  </si>
  <si>
    <t>财政局</t>
  </si>
  <si>
    <t>综改办</t>
  </si>
  <si>
    <t>平等乡西村</t>
  </si>
  <si>
    <t>27.平等乡西村通村路长0.635公里，宽4.5米，厚18cm</t>
  </si>
  <si>
    <t>中央及省配套</t>
  </si>
  <si>
    <t>附件2</t>
  </si>
  <si>
    <t>伊川县2017年统筹整合使用财政涉农资金用于脱贫攻坚
第二批基础设施和公共服务项目（道路硬化）调整后资金分配表</t>
  </si>
  <si>
    <t>1.彭婆镇磨洼村道硬化2公里，宽4.5米，厚20厘米</t>
  </si>
  <si>
    <t>2.彭婆镇西牛庄村道硬化0.91公里，宽4.5米，厚20厘米</t>
  </si>
  <si>
    <t>3.酒后镇寺沟村亮洼至董家疙瘩道路硬化0.5公里，宽4.5米，厚20厘米</t>
  </si>
  <si>
    <t>4.鸦岭乡柿树洼村柿树洼至鸦张线道路硬化0.6公里，宽4.5米，厚20厘米</t>
  </si>
  <si>
    <t>5.鸦岭乡温庄村温庄至常川村道道路硬化0.4公里，宽4.5米，厚20厘米</t>
  </si>
  <si>
    <t>6.鸦岭乡曹窑村曹窑至何窑道路硬化1.17公里，宽3.5米，厚20厘米</t>
  </si>
  <si>
    <t>7.鸦岭乡高沟村高沟至李家湾道路硬化1.65公里，宽3.5米，厚20厘米</t>
  </si>
  <si>
    <t>8.吕店镇下范村道路硬化2.7公里，宽3.5米，厚20厘米</t>
  </si>
  <si>
    <t>吕店镇孙沟村</t>
  </si>
  <si>
    <t>9.吕店镇孙沟村道路硬化1.97公里，宽4.5米，厚20厘米</t>
  </si>
  <si>
    <t>10.江左镇魏村村道硬化1.35公里，宽3.5米，厚20厘米</t>
  </si>
  <si>
    <t>11.江左镇塔沟村道硬化1公里，宽3.5米，厚20厘米</t>
  </si>
  <si>
    <t>12.白沙镇杨岭村谷岭至杨岭村道硬化1.28公里，宽3.5米，厚20厘米</t>
  </si>
  <si>
    <t>13.白沙镇新寨村新寨至石岭村道硬化1.56公里，宽4.5米，厚20厘米</t>
  </si>
  <si>
    <t>14.白沙镇孙岭村孙岭至五白线道路硬化1公里，宽4.5米，厚20厘米</t>
  </si>
  <si>
    <t>15.葛寨乡张棉村白园至张棉村道道路硬化1.5公里，宽3.5米，厚20厘米</t>
  </si>
  <si>
    <t>16.葛寨乡张棉村石梯至张棉村道道路硬化1公里，宽3.5米，厚20厘米</t>
  </si>
  <si>
    <t>17.鸣皋镇马良寨至徐阳村道硬化1.65公里，宽4.5米，厚20厘米</t>
  </si>
  <si>
    <t>18.平等乡上元村上元至平莲线(宋店)道路硬化2.45公里，宽4.5米，厚20厘米(上元1.64公里，宋店0.8公里）</t>
  </si>
  <si>
    <t>19.平等乡上元村上元至龙王屯道路硬化1.1公里，宽4.5米，厚20厘米</t>
  </si>
  <si>
    <t>20.平等乡西村道路硬化长0.615公里，宽3.5米，厚20厘米</t>
  </si>
  <si>
    <t>21.高山镇洞子沟村洞子沟至三岔口村道硬化0.95公里,宽4.5米,厚20厘米</t>
  </si>
  <si>
    <t>22.高山镇洞子沟村洞子沟至侯村村道硬化1.35公里，宽4.5米，厚20厘米</t>
  </si>
  <si>
    <t>附件3</t>
  </si>
  <si>
    <t>伊川县2017年统筹整合使用财政涉农资金用于脱贫攻坚
第三批基础设施和公共服务项目资金分配表</t>
  </si>
  <si>
    <t>合计</t>
  </si>
  <si>
    <t>82个项目</t>
  </si>
  <si>
    <t>第三批基础设施和公共服务项目使用整合资金合计</t>
  </si>
  <si>
    <t>水利局小计</t>
  </si>
  <si>
    <t>16个</t>
  </si>
  <si>
    <t>水利局使用整合资金小计</t>
  </si>
  <si>
    <t>水
利
局</t>
  </si>
  <si>
    <t>1.高山镇洞子沟村打150米深井1眼，蓄水池一座，管道铺设，建管理房及配套设施。</t>
  </si>
  <si>
    <t>葛寨乡黄岭村</t>
  </si>
  <si>
    <t>2.葛寨乡黄岭村水塔维修、泵房。</t>
  </si>
  <si>
    <t>葛寨乡沙园村</t>
  </si>
  <si>
    <t>3.葛寨乡沙园村高位水池8座、水泵8套、管道4000米。</t>
  </si>
  <si>
    <t>4.酒后镇寺沟村打井100米3眼及配套设施。</t>
  </si>
  <si>
    <t>吕店镇丁流村</t>
  </si>
  <si>
    <t>5.吕店镇丁流村管道铺设、水泵1套。</t>
  </si>
  <si>
    <t>吕店镇苏沟村</t>
  </si>
  <si>
    <t>6.吕店镇苏沟村管道铺设7020米。</t>
  </si>
  <si>
    <t>7.吕店镇孙沟村300米井1眼，管道铺设及配套设施。</t>
  </si>
  <si>
    <t>吕店镇温沟村</t>
  </si>
  <si>
    <t>8.吕店镇温沟村打井及配套。</t>
  </si>
  <si>
    <t>9.鸣皋镇大桑坡村150米井1眼，管道铺设、管理房1座，无塔供水器1套及配套设施。</t>
  </si>
  <si>
    <t>10.鸣皋镇中章屯村铺设管网及入户。</t>
  </si>
  <si>
    <t>平等乡宋店村</t>
  </si>
  <si>
    <t>11.平等乡宋店村管道铺设2960米，水泵1套。</t>
  </si>
  <si>
    <t>鸦岭乡殷沟村</t>
  </si>
  <si>
    <t>12.鸦岭乡殷沟村维修管道1300米。</t>
  </si>
  <si>
    <t>13.鸦岭乡曹窑村维修井、水泵、配套设施</t>
  </si>
  <si>
    <t>14.鸦岭乡董家沟村管道维修1000米。</t>
  </si>
  <si>
    <t>江左镇周村1</t>
  </si>
  <si>
    <t>15.江左镇周村150米井1眼，管道4500米，管理房1座，20吨无塔供水器1套，水泵1套。</t>
  </si>
  <si>
    <t>16.白沙镇杨岭村（戴堂）打井一眼200米及配套设施。</t>
  </si>
  <si>
    <t>9个</t>
  </si>
  <si>
    <t>基建股</t>
  </si>
  <si>
    <t>交
通
局</t>
  </si>
  <si>
    <t>彭婆镇吕门村</t>
  </si>
  <si>
    <t>1.彭婆镇吕门村道硬化0.95公里，宽4.5米，厚20厘米</t>
  </si>
  <si>
    <t>2.酒后镇寺沟村寺沟至白梁线维修道路硬化0.4公里，宽4.5米，厚20厘米</t>
  </si>
  <si>
    <t>吕店镇袁庄村</t>
  </si>
  <si>
    <t>3.吕店镇袁庄村道路硬化0.88公里，宽4.5米，厚20厘米</t>
  </si>
  <si>
    <t>4.吕店镇苏沟村至八官线道路硬化0.8公里，宽4.5米，厚20厘米</t>
  </si>
  <si>
    <t>江左镇官庄村</t>
  </si>
  <si>
    <t>5.江左镇官庄村至武寨村道硬化0.62公里，宽4.5米，厚20厘米</t>
  </si>
  <si>
    <t>6.白沙镇孙岭村道硬化1公里，宽4米，厚20厘米</t>
  </si>
  <si>
    <t>葛寨乡陡沟村</t>
  </si>
  <si>
    <t>7.葛寨乡陡沟村陡沟至白梁线道路硬化1.9公里，宽4.5米，厚20厘米</t>
  </si>
  <si>
    <t>8.葛寨乡黄岭村黄岭至陡沟村道路硬化1.8公里，宽4.5米，厚20厘米</t>
  </si>
  <si>
    <t>葛寨乡双头寨村</t>
  </si>
  <si>
    <t>9.葛寨乡双头寨村道道路硬化0.5公里，宽4.5米，厚20厘米</t>
  </si>
  <si>
    <t>文广新局小计</t>
  </si>
  <si>
    <t>56个</t>
  </si>
  <si>
    <t>教科文股</t>
  </si>
  <si>
    <t>文
广
新
局</t>
  </si>
  <si>
    <t>吕店镇王村</t>
  </si>
  <si>
    <t>1.吕店镇王村图书1000册，电脑1台，活动室设备1套；简易戏台长10米，宽5米，高0.8米；健身器材一套，篮球架一套，乒乓球台2套；宣传栏一套，文化器材一套。</t>
  </si>
  <si>
    <t>2.吕店镇袁庄村图书1000册，电脑1台，活动室设备1套；简易戏台长10米，宽5米，高0.8米；篮球架一套，乒乓球台2套；宣传栏一套，文化器材一套。</t>
  </si>
  <si>
    <t>3.吕店镇温沟村图书1000册，活动室设备1套；简易戏台长10米，宽5米，高0.8米；篮球架一套，乒乓球台2套；宣传栏一套，文化器材一套。</t>
  </si>
  <si>
    <t>4.吕店镇下范村图书1000册，电脑1台，活动室设备1套；简易戏台长10米，宽5米，高0.8米；篮球架一套，乒乓球台2套；宣传栏一套，文化器材一套。</t>
  </si>
  <si>
    <t>5.吕店镇苏沟村图书1000册，电脑1台；简易戏台长10米，宽5米，高0.8米；健身器材一套，篮球架一套，乒乓球台2套；宣传栏一套，文化器材一套。</t>
  </si>
  <si>
    <t>6.吕店镇孙沟村图书1000册，电脑1台</t>
  </si>
  <si>
    <t>7.吕店镇丁流村图书1000册，电脑1台；简易戏台长10米，宽5米，高0.8米；健身器材一套，篮球架一套，乒乓球台2套；宣传栏一套，文化器材一套。</t>
  </si>
  <si>
    <t>吕店镇老庄村</t>
  </si>
  <si>
    <t>8.吕店镇老庄村电脑1台，篮球架一套，乒乓球台2套；宣传栏一套，文化器材一套。</t>
  </si>
  <si>
    <t>9.半坡镇孙村图书500册，电脑1台，活动室设备1套；篮球架一套，乒乓球台2套。</t>
  </si>
  <si>
    <t>鸦岭乡康庄村</t>
  </si>
  <si>
    <t>10.鸦岭乡康庄村图书500册；简易戏台长10米，宽5米，高0.8米；篮球架一套，乒乓球台2套。</t>
  </si>
  <si>
    <t>11.鸦岭乡曹窑村图书500册，电脑1台；简易戏台长10米，宽5米，高0.8米；健身器材一套，篮球架一套，乒乓球台2套；宣传栏一套，文化器材一套，广播器材一套。</t>
  </si>
  <si>
    <t>鸦岭乡韩洼村</t>
  </si>
  <si>
    <t>12.鸦岭乡韩洼村电脑1台，动室设备1套；篮球架一套，乒乓球台2套。</t>
  </si>
  <si>
    <t>鸦岭乡于营村</t>
  </si>
  <si>
    <t>13.鸦岭乡于营村电脑1台；简易戏台长10米，宽5米，高0.8米；篮球架一套，乒乓球台2套；宣传栏一套，文化器材一套。</t>
  </si>
  <si>
    <t>14.鸦岭乡柿树洼村电脑1台，活动室设备1套；简易戏台长10米，宽5米，高0.8米；篮球架一套，乒乓球台2套。</t>
  </si>
  <si>
    <t>15.鸦岭乡温庄村电脑1台，活动室设备1套；简易戏台长10米，宽5米，高0.8米；篮球架一套，乒乓球台2套；宣传栏一套，文化器材一套。</t>
  </si>
  <si>
    <t>16.鸦岭乡殷沟村电脑1台；简易戏台长10米，宽5米，高0.8米；篮球架一套，乒乓球台2套；宣传栏一套，文化器材一套，广播器材一套。</t>
  </si>
  <si>
    <t>17.鸦岭乡董家沟村简易戏台长10米，宽5米，高0.8米；篮球架一套，乒乓球台2套；文化器材一套，广播器材一套。</t>
  </si>
  <si>
    <t>鸦岭乡高沟村</t>
  </si>
  <si>
    <t>18.鸦岭乡高沟村简易戏台长10米，宽5米，高0.8米。</t>
  </si>
  <si>
    <t>高山镇谷瑶村</t>
  </si>
  <si>
    <t>19.高山镇谷瑶村篮球架一套，乒乓球台2套。</t>
  </si>
  <si>
    <t>20.高山镇穆店村活动室设备1套；篮球架一套，乒乓球台2套。</t>
  </si>
  <si>
    <t>21.高山镇洞子沟村简易戏台长10米，宽5米，高0.8米；篮球架一套，乒乓球台2套；宣传栏一套。</t>
  </si>
  <si>
    <t>酒后镇三王村</t>
  </si>
  <si>
    <t>22.酒后镇三王村图书800册，电脑1台；篮球架一套，乒乓球台2套。</t>
  </si>
  <si>
    <t>酒后镇路庙村</t>
  </si>
  <si>
    <t>23.酒后镇路庙村电脑1台，活动室设备1套；简易戏台长10米，宽5米，高0.8米；篮球架一套，乒乓球台2套；宣传栏一套，文化器材一套。</t>
  </si>
  <si>
    <t>24.酒后镇寺沟村电脑1台，活动室设备1套；简易戏台长10米，宽5米，高0.8米；篮球架一套，乒乓球台2套；文化器材一套。</t>
  </si>
  <si>
    <t>酒后镇大王庙村</t>
  </si>
  <si>
    <t>25.酒后镇大王庙村简易戏台长10米，宽5米，高0.8米；篮球架一套，乒乓球台2套；文化器材一套。</t>
  </si>
  <si>
    <t>酒后镇南村</t>
  </si>
  <si>
    <t>26.酒后镇南村简易戏台长10米，宽5米，高0.8米；乒乓球台2套；文化器材一套。</t>
  </si>
  <si>
    <t>27.葛寨乡张棉村图书500册，电脑1台，活动室设备1套；简易戏台长10米，宽5米，高0.8米；篮球架一套，乒乓球台2套。</t>
  </si>
  <si>
    <t>28.葛寨乡双头寨村电脑1台；简易戏台长10米，宽5米，高0.8米；硬化1000㎡文化广场一个，健身器材一套，篮球架一套，乒乓球台2套。</t>
  </si>
  <si>
    <t>洛财预[2016]622号</t>
  </si>
  <si>
    <t>提前下达2017年农业综合开发财政资金</t>
  </si>
  <si>
    <t>农开办</t>
  </si>
  <si>
    <t>洛财预[2016]695号</t>
  </si>
  <si>
    <t>下达2016年河南省农村危房改造省补助资金（第二批）</t>
  </si>
  <si>
    <t>住建局</t>
  </si>
  <si>
    <t>葛寨乡后村</t>
  </si>
  <si>
    <t>29.葛寨乡后村电脑1台。</t>
  </si>
  <si>
    <t>葛寨乡南坪村</t>
  </si>
  <si>
    <t>30.葛寨乡南坪村电脑1台；简易戏台长10米，宽5米，高0.8米。</t>
  </si>
  <si>
    <t>31.葛寨乡沙园村电脑1台，活动室设备1套；简易戏台长10米，宽5米，高0.8米；篮球架一套，乒乓球台2套。</t>
  </si>
  <si>
    <t>32.葛寨乡黄岭村简易戏台长10米，宽5米，高0.8米；硬化1000㎡文化广场一个；健身器材一套，篮球架一套，乒乓球台2套。</t>
  </si>
  <si>
    <t>33.葛寨乡陡沟村简易戏台长10米，宽5米，高0.8米。</t>
  </si>
  <si>
    <t>34.白沙镇杨岭村图书500册，电脑1台，活动室设备1套；篮球架一套，乒乓球台2套；文化器材一套，广播器材一套。</t>
  </si>
  <si>
    <t>白沙镇叶村</t>
  </si>
  <si>
    <t>35.白沙镇叶村电脑1台，活动室设备1套；篮球架一套，乒乓球台2套。</t>
  </si>
  <si>
    <t>36.白沙镇新寨村电脑1台，活动室设备1套；简易戏台长10米，宽5米，高0.8米；健身器材一套，篮球架一套，乒乓球台2套；文化器材一套，广播器材一套。</t>
  </si>
  <si>
    <t>37.白沙镇孙岭村电脑1台，活动室设备1套；简易戏台长10米，宽5米，高0.8米；健身器材一套，篮球架一套，乒乓球台2套；文化器材一套，广播器材一套。</t>
  </si>
  <si>
    <t>38.白元镇王耆店村电脑1台；简易戏台长10米，宽5米，高0.8米。</t>
  </si>
  <si>
    <t>白元镇夹河村</t>
  </si>
  <si>
    <t>39.白元镇夹河村健身器材一套，篮球架一套，乒乓球台2套；广播器材一套。</t>
  </si>
  <si>
    <t>40.平等乡上元村简易戏台长10米，宽5米，高0.8米；篮球架一套，乒乓球台2套；广播器材一套。</t>
  </si>
  <si>
    <t>41.平等乡宋店村文化器材一套；文化广场1000㎡，篮球架一套，乒乓球台2套。</t>
  </si>
  <si>
    <t>42.平等乡西村篮球架一套，乒乓球台2套；广播器材一套。</t>
  </si>
  <si>
    <t>城关镇三龙口村</t>
  </si>
  <si>
    <t>43.城关镇三龙口村简易戏台长10米，宽5米，高0.8米；篮球架一套，乒乓球台2套。</t>
  </si>
  <si>
    <t>44.鸣皋镇马良寨村简易戏台长10米，宽5米，高0.8米；篮球架一套，乒乓球台2套；文化器材一套，广播器材一套。</t>
  </si>
  <si>
    <t>鸣皋镇东叶寨村</t>
  </si>
  <si>
    <t>45.鸣皋镇东叶寨村简易戏台长10米，宽5米，高0.8米；文化器材一套。</t>
  </si>
  <si>
    <t>46.鸣皋镇大桑坡村文化器材一套。</t>
  </si>
  <si>
    <t>47.鸣皋镇中章屯村文化器材一套。</t>
  </si>
  <si>
    <t>48.彭婆镇吕门村图书800册，电脑1台，活动室设备1套；简易戏台长10米，宽5米，高0.8米；篮球架一套，乒乓球台2套。</t>
  </si>
  <si>
    <t>洛财预[2017]62号</t>
  </si>
  <si>
    <t>2017年省派第一书记专项扶贫资金</t>
  </si>
  <si>
    <t>49.彭婆镇么洼村电脑1台；文化器材一套。</t>
  </si>
  <si>
    <t>50.彭婆镇西牛庄村电脑1台；简易戏台长10米，宽5米，高0.8米；文化广场1000㎡，篮球架一套，乒乓球台2套；文化器材一套。</t>
  </si>
  <si>
    <t>51.彭婆镇槐庄村篮球架一套，乒乓球台2套。</t>
  </si>
  <si>
    <t>52.江左镇魏村图书800册，电脑1台；简易戏台长10米，宽5米，高0.8米；篮球架一套，乒乓球台2套。</t>
  </si>
  <si>
    <t>53.江左镇白土窑村图书500册，电脑1台；简易戏台长10米，宽5米，高0.8米；篮球架一套，乒乓球台2套；文化器材一套</t>
  </si>
  <si>
    <t>54.江左镇官庄村电脑1台；简易戏台长10米，宽5米，高0.8米；乒乓球台2套。</t>
  </si>
  <si>
    <t>55.江左镇塔沟村电脑1台，活动室设备1套；简易戏台长10米，宽5米，高0.8米；健身器材一套，篮球架一套，乒乓球台2套；文化器材一套。</t>
  </si>
  <si>
    <t>洛财预[2017]63号</t>
  </si>
  <si>
    <t>下达2017年林业专项资金</t>
  </si>
  <si>
    <t>林业局</t>
  </si>
  <si>
    <t>江左镇周村</t>
  </si>
  <si>
    <t>56.江左镇周村电脑1台，活动室设备1套；简易戏台长10米，宽5米，高0.8米；健身器材一套，篮球架一套，乒乓球台2套。</t>
  </si>
  <si>
    <t>组织部小计</t>
  </si>
  <si>
    <t>1个</t>
  </si>
  <si>
    <t>预算股</t>
  </si>
  <si>
    <t>组织部</t>
  </si>
  <si>
    <t>白沙镇新寨村新寨小学旁新建党群服务中心，砖混结构2层共20间，面积500㎡，新建文化广场1000㎡，安装健身器材及广场绿化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</si>
</sst>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 "/>
    <numFmt numFmtId="177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2"/>
      <color indexed="8"/>
      <name val="宋体"/>
      <charset val="134"/>
      <scheme val="major"/>
    </font>
    <font>
      <b/>
      <sz val="12"/>
      <color indexed="8"/>
      <name val="仿宋"/>
      <charset val="134"/>
    </font>
    <font>
      <b/>
      <sz val="10"/>
      <color rgb="FF000000"/>
      <name val="宋体"/>
      <charset val="134"/>
    </font>
    <font>
      <b/>
      <sz val="10"/>
      <color indexed="8"/>
      <name val="黑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09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0" fillId="0" borderId="0">
      <alignment vertical="center"/>
    </xf>
    <xf numFmtId="44" fontId="26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41" fontId="26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6" fillId="10" borderId="11" applyNumberFormat="0" applyFont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48" fillId="22" borderId="15" applyNumberFormat="0" applyAlignment="0" applyProtection="0">
      <alignment vertical="center"/>
    </xf>
    <xf numFmtId="0" fontId="42" fillId="22" borderId="12" applyNumberFormat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49" fillId="32" borderId="16" applyNumberFormat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9" fontId="4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9" fontId="41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9" fontId="41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0" fillId="0" borderId="0">
      <alignment vertical="center"/>
    </xf>
    <xf numFmtId="0" fontId="23" fillId="0" borderId="0">
      <alignment vertical="center"/>
    </xf>
    <xf numFmtId="0" fontId="11" fillId="0" borderId="0"/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41" fillId="0" borderId="0"/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3" fillId="0" borderId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41" fillId="0" borderId="0">
      <alignment vertical="center"/>
    </xf>
    <xf numFmtId="0" fontId="45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0" fillId="0" borderId="0">
      <alignment vertical="center"/>
    </xf>
    <xf numFmtId="0" fontId="4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2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2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0" fillId="0" borderId="0">
      <alignment vertical="center"/>
    </xf>
    <xf numFmtId="0" fontId="23" fillId="0" borderId="0">
      <alignment vertical="center"/>
    </xf>
    <xf numFmtId="0" fontId="2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20" fillId="0" borderId="0">
      <alignment vertical="center"/>
    </xf>
    <xf numFmtId="0" fontId="23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140">
    <xf numFmtId="0" fontId="0" fillId="0" borderId="0" xfId="0">
      <alignment vertical="center"/>
    </xf>
    <xf numFmtId="0" fontId="1" fillId="0" borderId="0" xfId="0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4" fillId="0" borderId="2" xfId="117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5" xfId="117" applyFont="1" applyBorder="1" applyAlignment="1">
      <alignment vertical="center" wrapText="1"/>
    </xf>
    <xf numFmtId="0" fontId="5" fillId="0" borderId="5" xfId="117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5" xfId="0" applyFont="1" applyBorder="1">
      <alignment vertical="center"/>
    </xf>
    <xf numFmtId="177" fontId="6" fillId="0" borderId="5" xfId="130" applyNumberFormat="1" applyFont="1" applyFill="1" applyBorder="1" applyAlignment="1">
      <alignment horizontal="center" vertical="center" wrapText="1"/>
    </xf>
    <xf numFmtId="0" fontId="7" fillId="0" borderId="5" xfId="156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6" fillId="0" borderId="5" xfId="130" applyFont="1" applyFill="1" applyBorder="1" applyAlignment="1">
      <alignment horizontal="center" vertical="center" wrapText="1"/>
    </xf>
    <xf numFmtId="0" fontId="8" fillId="0" borderId="5" xfId="130" applyFont="1" applyBorder="1" applyAlignment="1">
      <alignment horizontal="center" vertical="center" wrapText="1"/>
    </xf>
    <xf numFmtId="177" fontId="9" fillId="0" borderId="5" xfId="130" applyNumberFormat="1" applyFont="1" applyFill="1" applyBorder="1" applyAlignment="1">
      <alignment horizontal="center" vertical="center"/>
    </xf>
    <xf numFmtId="0" fontId="9" fillId="0" borderId="5" xfId="156" applyNumberFormat="1" applyFont="1" applyFill="1" applyBorder="1" applyAlignment="1">
      <alignment horizontal="center" vertical="center"/>
    </xf>
    <xf numFmtId="0" fontId="9" fillId="0" borderId="5" xfId="156" applyNumberFormat="1" applyFont="1" applyFill="1" applyBorder="1" applyAlignment="1">
      <alignment horizontal="left" vertical="center"/>
    </xf>
    <xf numFmtId="0" fontId="9" fillId="0" borderId="5" xfId="13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vertical="center" wrapText="1"/>
    </xf>
    <xf numFmtId="0" fontId="9" fillId="0" borderId="5" xfId="117" applyFont="1" applyBorder="1" applyAlignment="1">
      <alignment vertical="center" wrapText="1"/>
    </xf>
    <xf numFmtId="0" fontId="9" fillId="0" borderId="5" xfId="156" applyFont="1" applyFill="1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177" fontId="11" fillId="0" borderId="5" xfId="130" applyNumberFormat="1" applyBorder="1" applyAlignment="1">
      <alignment horizontal="center" vertical="center"/>
    </xf>
    <xf numFmtId="0" fontId="12" fillId="0" borderId="5" xfId="130" applyFont="1" applyBorder="1" applyAlignment="1">
      <alignment horizontal="left" vertical="center" wrapText="1"/>
    </xf>
    <xf numFmtId="177" fontId="13" fillId="0" borderId="5" xfId="130" applyNumberFormat="1" applyFont="1" applyFill="1" applyBorder="1" applyAlignment="1">
      <alignment horizontal="center" vertical="center"/>
    </xf>
    <xf numFmtId="0" fontId="13" fillId="0" borderId="5" xfId="130" applyFont="1" applyFill="1" applyBorder="1" applyAlignment="1">
      <alignment horizontal="center" vertical="center" wrapText="1"/>
    </xf>
    <xf numFmtId="0" fontId="13" fillId="0" borderId="5" xfId="130" applyFont="1" applyBorder="1" applyAlignment="1">
      <alignment horizontal="center" vertical="center" wrapText="1"/>
    </xf>
    <xf numFmtId="177" fontId="14" fillId="0" borderId="5" xfId="130" applyNumberFormat="1" applyFont="1" applyBorder="1" applyAlignment="1">
      <alignment horizontal="center" vertical="center"/>
    </xf>
    <xf numFmtId="0" fontId="14" fillId="0" borderId="5" xfId="130" applyFont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177" fontId="8" fillId="0" borderId="5" xfId="13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8" fillId="0" borderId="5" xfId="130" applyFont="1" applyFill="1" applyBorder="1" applyAlignment="1">
      <alignment horizontal="left" vertical="center" wrapText="1"/>
    </xf>
    <xf numFmtId="0" fontId="8" fillId="0" borderId="5" xfId="130" applyFont="1" applyFill="1" applyBorder="1" applyAlignment="1">
      <alignment horizontal="center" vertical="center" wrapText="1"/>
    </xf>
    <xf numFmtId="177" fontId="12" fillId="0" borderId="5" xfId="13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2" fillId="0" borderId="5" xfId="130" applyNumberFormat="1" applyFont="1" applyFill="1" applyBorder="1" applyAlignment="1">
      <alignment horizontal="left" vertical="center" wrapText="1"/>
    </xf>
    <xf numFmtId="0" fontId="15" fillId="0" borderId="5" xfId="179" applyFont="1" applyBorder="1" applyAlignment="1">
      <alignment vertical="center" wrapText="1"/>
    </xf>
    <xf numFmtId="0" fontId="4" fillId="0" borderId="3" xfId="117" applyFont="1" applyBorder="1" applyAlignment="1">
      <alignment horizontal="center" vertical="center"/>
    </xf>
    <xf numFmtId="0" fontId="4" fillId="0" borderId="4" xfId="117" applyFont="1" applyBorder="1" applyAlignment="1">
      <alignment horizontal="center" vertical="center"/>
    </xf>
    <xf numFmtId="177" fontId="5" fillId="0" borderId="5" xfId="117" applyNumberFormat="1" applyFont="1" applyBorder="1" applyAlignment="1">
      <alignment vertical="center" wrapText="1"/>
    </xf>
    <xf numFmtId="177" fontId="5" fillId="0" borderId="5" xfId="117" applyNumberFormat="1" applyFont="1" applyBorder="1" applyAlignment="1">
      <alignment horizontal="center" vertical="center" wrapText="1"/>
    </xf>
    <xf numFmtId="176" fontId="5" fillId="0" borderId="5" xfId="117" applyNumberFormat="1" applyFont="1" applyBorder="1" applyAlignment="1">
      <alignment vertical="center" wrapText="1"/>
    </xf>
    <xf numFmtId="176" fontId="3" fillId="0" borderId="5" xfId="0" applyNumberFormat="1" applyFont="1" applyBorder="1" applyAlignment="1">
      <alignment vertical="center" wrapText="1"/>
    </xf>
    <xf numFmtId="0" fontId="9" fillId="0" borderId="5" xfId="117" applyFont="1" applyFill="1" applyBorder="1" applyAlignment="1">
      <alignment vertical="center" wrapText="1"/>
    </xf>
    <xf numFmtId="177" fontId="0" fillId="0" borderId="5" xfId="0" applyNumberFormat="1" applyBorder="1" applyAlignment="1">
      <alignment vertical="center"/>
    </xf>
    <xf numFmtId="177" fontId="0" fillId="0" borderId="5" xfId="0" applyNumberFormat="1" applyBorder="1">
      <alignment vertical="center"/>
    </xf>
    <xf numFmtId="177" fontId="0" fillId="0" borderId="5" xfId="0" applyNumberFormat="1" applyFill="1" applyBorder="1" applyAlignment="1">
      <alignment vertical="center"/>
    </xf>
    <xf numFmtId="177" fontId="1" fillId="0" borderId="5" xfId="0" applyNumberFormat="1" applyFont="1" applyBorder="1">
      <alignment vertical="center"/>
    </xf>
    <xf numFmtId="177" fontId="0" fillId="0" borderId="5" xfId="0" applyNumberFormat="1" applyFill="1" applyBorder="1">
      <alignment vertical="center"/>
    </xf>
    <xf numFmtId="0" fontId="0" fillId="0" borderId="5" xfId="0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8" fillId="0" borderId="5" xfId="130" applyFont="1" applyFill="1" applyBorder="1" applyAlignment="1">
      <alignment horizontal="center" vertical="center" wrapText="1"/>
    </xf>
    <xf numFmtId="0" fontId="9" fillId="0" borderId="6" xfId="156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/>
    </xf>
    <xf numFmtId="0" fontId="12" fillId="0" borderId="6" xfId="13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9" fillId="0" borderId="7" xfId="156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12" fillId="0" borderId="7" xfId="13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6" fillId="2" borderId="5" xfId="180" applyFont="1" applyFill="1" applyBorder="1" applyAlignment="1">
      <alignment vertical="center" wrapText="1"/>
    </xf>
    <xf numFmtId="0" fontId="15" fillId="0" borderId="5" xfId="121" applyFont="1" applyBorder="1" applyAlignment="1">
      <alignment vertical="center" wrapText="1"/>
    </xf>
    <xf numFmtId="0" fontId="17" fillId="0" borderId="5" xfId="0" applyFont="1" applyBorder="1" applyAlignment="1">
      <alignment horizontal="left" vertical="center"/>
    </xf>
    <xf numFmtId="0" fontId="16" fillId="0" borderId="5" xfId="180" applyFont="1" applyBorder="1" applyAlignment="1">
      <alignment vertical="center" wrapText="1"/>
    </xf>
    <xf numFmtId="177" fontId="8" fillId="0" borderId="5" xfId="130" applyNumberFormat="1" applyFont="1" applyBorder="1" applyAlignment="1">
      <alignment horizontal="center" vertical="center"/>
    </xf>
    <xf numFmtId="0" fontId="8" fillId="0" borderId="5" xfId="130" applyNumberFormat="1" applyFont="1" applyFill="1" applyBorder="1" applyAlignment="1">
      <alignment horizontal="center" vertical="center" wrapText="1"/>
    </xf>
    <xf numFmtId="0" fontId="18" fillId="0" borderId="5" xfId="118" applyFont="1" applyBorder="1">
      <alignment vertical="center"/>
    </xf>
    <xf numFmtId="0" fontId="8" fillId="0" borderId="5" xfId="130" applyFont="1" applyFill="1" applyBorder="1" applyAlignment="1">
      <alignment vertical="center" wrapText="1"/>
    </xf>
    <xf numFmtId="177" fontId="12" fillId="0" borderId="5" xfId="13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9" fillId="0" borderId="5" xfId="130" applyFont="1" applyFill="1" applyBorder="1" applyAlignment="1">
      <alignment horizontal="left" vertical="center" wrapText="1"/>
    </xf>
    <xf numFmtId="177" fontId="20" fillId="0" borderId="5" xfId="117" applyNumberFormat="1" applyBorder="1">
      <alignment vertical="center"/>
    </xf>
    <xf numFmtId="177" fontId="15" fillId="0" borderId="5" xfId="179" applyNumberFormat="1" applyFont="1" applyBorder="1" applyAlignment="1">
      <alignment horizontal="center" vertical="center" wrapText="1"/>
    </xf>
    <xf numFmtId="0" fontId="16" fillId="2" borderId="5" xfId="175" applyFont="1" applyFill="1" applyBorder="1" applyAlignment="1">
      <alignment vertical="center" wrapText="1"/>
    </xf>
    <xf numFmtId="0" fontId="16" fillId="2" borderId="5" xfId="175" applyFont="1" applyFill="1" applyBorder="1" applyAlignment="1">
      <alignment horizontal="center" vertical="center" wrapText="1"/>
    </xf>
    <xf numFmtId="177" fontId="21" fillId="2" borderId="5" xfId="180" applyNumberFormat="1" applyFont="1" applyFill="1" applyBorder="1" applyAlignment="1">
      <alignment horizontal="center" vertical="center" wrapText="1"/>
    </xf>
    <xf numFmtId="177" fontId="22" fillId="2" borderId="5" xfId="136" applyNumberFormat="1" applyFont="1" applyFill="1" applyBorder="1" applyAlignment="1">
      <alignment horizontal="center" vertical="center"/>
    </xf>
    <xf numFmtId="177" fontId="23" fillId="2" borderId="5" xfId="141" applyNumberFormat="1" applyFill="1" applyBorder="1">
      <alignment vertical="center"/>
    </xf>
    <xf numFmtId="0" fontId="15" fillId="0" borderId="5" xfId="172" applyNumberFormat="1" applyFont="1" applyFill="1" applyBorder="1" applyAlignment="1">
      <alignment horizontal="center" vertical="center" wrapText="1"/>
    </xf>
    <xf numFmtId="177" fontId="21" fillId="0" borderId="5" xfId="180" applyNumberFormat="1" applyFont="1" applyBorder="1" applyAlignment="1">
      <alignment horizontal="center" vertical="center" wrapText="1"/>
    </xf>
    <xf numFmtId="177" fontId="22" fillId="0" borderId="5" xfId="132" applyNumberFormat="1" applyFont="1" applyFill="1" applyBorder="1" applyAlignment="1">
      <alignment horizontal="center" vertical="center"/>
    </xf>
    <xf numFmtId="177" fontId="23" fillId="0" borderId="5" xfId="118" applyNumberFormat="1" applyFill="1" applyBorder="1">
      <alignment vertical="center"/>
    </xf>
    <xf numFmtId="177" fontId="18" fillId="0" borderId="5" xfId="118" applyNumberFormat="1" applyFont="1" applyBorder="1">
      <alignment vertical="center"/>
    </xf>
    <xf numFmtId="177" fontId="24" fillId="0" borderId="5" xfId="132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117" applyFont="1" applyBorder="1" applyAlignment="1">
      <alignment horizontal="center" vertical="center"/>
    </xf>
    <xf numFmtId="177" fontId="7" fillId="0" borderId="5" xfId="156" applyNumberFormat="1" applyFont="1" applyFill="1" applyBorder="1" applyAlignment="1">
      <alignment horizontal="center" vertical="center" wrapText="1"/>
    </xf>
    <xf numFmtId="0" fontId="25" fillId="0" borderId="5" xfId="156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5" fillId="0" borderId="5" xfId="156" applyFont="1" applyFill="1" applyBorder="1" applyAlignment="1">
      <alignment horizontal="center" vertical="center" wrapText="1"/>
    </xf>
    <xf numFmtId="0" fontId="9" fillId="0" borderId="5" xfId="156" applyFont="1" applyFill="1" applyBorder="1" applyAlignment="1">
      <alignment horizontal="center" vertical="center"/>
    </xf>
    <xf numFmtId="0" fontId="12" fillId="0" borderId="5" xfId="13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5" fillId="0" borderId="0" xfId="156" applyFont="1" applyFill="1" applyBorder="1" applyAlignment="1">
      <alignment vertical="center" wrapText="1"/>
    </xf>
    <xf numFmtId="177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 wrapText="1"/>
    </xf>
    <xf numFmtId="0" fontId="25" fillId="0" borderId="0" xfId="156" applyFont="1" applyFill="1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7" fontId="9" fillId="0" borderId="5" xfId="156" applyNumberFormat="1" applyFont="1" applyFill="1" applyBorder="1" applyAlignment="1">
      <alignment horizontal="center" vertical="center"/>
    </xf>
    <xf numFmtId="0" fontId="9" fillId="0" borderId="5" xfId="156" applyNumberFormat="1" applyFont="1" applyFill="1" applyBorder="1" applyAlignment="1">
      <alignment horizontal="left" vertical="center" wrapText="1"/>
    </xf>
    <xf numFmtId="0" fontId="9" fillId="0" borderId="5" xfId="156" applyFont="1" applyFill="1" applyBorder="1" applyAlignment="1">
      <alignment horizontal="left" vertical="center" wrapText="1"/>
    </xf>
    <xf numFmtId="0" fontId="9" fillId="0" borderId="6" xfId="156" applyNumberFormat="1" applyFont="1" applyFill="1" applyBorder="1" applyAlignment="1">
      <alignment horizontal="left" vertical="center" wrapText="1"/>
    </xf>
    <xf numFmtId="0" fontId="9" fillId="0" borderId="7" xfId="156" applyNumberFormat="1" applyFont="1" applyFill="1" applyBorder="1" applyAlignment="1">
      <alignment horizontal="left" vertical="center" wrapText="1"/>
    </xf>
    <xf numFmtId="0" fontId="9" fillId="0" borderId="6" xfId="156" applyFont="1" applyFill="1" applyBorder="1" applyAlignment="1">
      <alignment horizontal="left" vertical="center" wrapText="1"/>
    </xf>
    <xf numFmtId="0" fontId="9" fillId="0" borderId="7" xfId="156" applyFont="1" applyFill="1" applyBorder="1" applyAlignment="1">
      <alignment horizontal="left" vertical="center" wrapText="1"/>
    </xf>
    <xf numFmtId="0" fontId="9" fillId="0" borderId="8" xfId="156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09">
    <cellStyle name="常规" xfId="0" builtinId="0"/>
    <cellStyle name="货币[0]" xfId="1" builtinId="7"/>
    <cellStyle name="20% - 强调文字颜色 3" xfId="2" builtinId="38"/>
    <cellStyle name="输入" xfId="3" builtinId="20"/>
    <cellStyle name="常规 2 2 4" xfId="4"/>
    <cellStyle name="货币" xfId="5" builtinId="4"/>
    <cellStyle name="常规 9 2 5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 15 2" xfId="11"/>
    <cellStyle name="百分比 2 6" xfId="12"/>
    <cellStyle name="常规 12 2 3" xfId="13"/>
    <cellStyle name="60% - 强调文字颜色 3" xfId="14" builtinId="40"/>
    <cellStyle name="超链接" xfId="15" builtinId="8"/>
    <cellStyle name="常规 10 2 2 3" xfId="16"/>
    <cellStyle name="百分比" xfId="17" builtinId="5"/>
    <cellStyle name="已访问的超链接" xfId="18" builtinId="9"/>
    <cellStyle name="百分比 2" xfId="19"/>
    <cellStyle name="常规 6" xfId="20"/>
    <cellStyle name="常规 14 3 2" xfId="21"/>
    <cellStyle name="常规 12 2 2 3" xfId="22"/>
    <cellStyle name="注释" xfId="23" builtinId="10"/>
    <cellStyle name="百分比 2 5" xfId="24"/>
    <cellStyle name="常规 12 2 2" xfId="25"/>
    <cellStyle name="60% - 强调文字颜色 2" xfId="26" builtinId="36"/>
    <cellStyle name="标题 4" xfId="27" builtinId="19"/>
    <cellStyle name="警告文本" xfId="28" builtinId="11"/>
    <cellStyle name="常规 5 2" xfId="29"/>
    <cellStyle name="标题" xfId="30" builtinId="15"/>
    <cellStyle name="解释性文本" xfId="31" builtinId="53"/>
    <cellStyle name="百分比 2 2" xfId="32"/>
    <cellStyle name="标题 1" xfId="33" builtinId="16"/>
    <cellStyle name="百分比 2 3" xfId="34"/>
    <cellStyle name="标题 2" xfId="35" builtinId="17"/>
    <cellStyle name="百分比 2 4" xfId="36"/>
    <cellStyle name="60% - 强调文字颜色 1" xfId="37" builtinId="32"/>
    <cellStyle name="标题 3" xfId="38" builtinId="18"/>
    <cellStyle name="百分比 2 3 2 2" xfId="39"/>
    <cellStyle name="常规 12 2 4" xfId="40"/>
    <cellStyle name="60% - 强调文字颜色 4" xfId="41" builtinId="44"/>
    <cellStyle name="输出" xfId="42" builtinId="21"/>
    <cellStyle name="计算" xfId="43" builtinId="22"/>
    <cellStyle name="百分比 2 2 2 3" xfId="44"/>
    <cellStyle name="检查单元格" xfId="45" builtinId="23"/>
    <cellStyle name="百分比 2 2 3" xfId="46"/>
    <cellStyle name="20% - 强调文字颜色 6" xfId="47" builtinId="50"/>
    <cellStyle name="强调文字颜色 2" xfId="48" builtinId="33"/>
    <cellStyle name="链接单元格" xfId="49" builtinId="24"/>
    <cellStyle name="汇总" xfId="50" builtinId="25"/>
    <cellStyle name="好" xfId="51" builtinId="26"/>
    <cellStyle name="适中" xfId="52" builtinId="28"/>
    <cellStyle name="百分比 2 2 2" xfId="53"/>
    <cellStyle name="常规 8 2" xfId="54"/>
    <cellStyle name="20% - 强调文字颜色 5" xfId="55" builtinId="46"/>
    <cellStyle name="强调文字颜色 1" xfId="56" builtinId="29"/>
    <cellStyle name="20% - 强调文字颜色 1" xfId="57" builtinId="30"/>
    <cellStyle name="40% - 强调文字颜色 1" xfId="58" builtinId="31"/>
    <cellStyle name="20% - 强调文字颜色 2" xfId="59" builtinId="34"/>
    <cellStyle name="40% - 强调文字颜色 2" xfId="60" builtinId="35"/>
    <cellStyle name="强调文字颜色 3" xfId="61" builtinId="37"/>
    <cellStyle name="强调文字颜色 4" xfId="62" builtinId="41"/>
    <cellStyle name="20% - 强调文字颜色 4" xfId="63" builtinId="42"/>
    <cellStyle name="40% - 强调文字颜色 4" xfId="64" builtinId="43"/>
    <cellStyle name="强调文字颜色 5" xfId="65" builtinId="45"/>
    <cellStyle name="40% - 强调文字颜色 5" xfId="66" builtinId="47"/>
    <cellStyle name="60% - 强调文字颜色 5" xfId="67" builtinId="48"/>
    <cellStyle name="强调文字颜色 6" xfId="68" builtinId="49"/>
    <cellStyle name="40% - 强调文字颜色 6" xfId="69" builtinId="51"/>
    <cellStyle name="60% - 强调文字颜色 6" xfId="70" builtinId="52"/>
    <cellStyle name="百分比 2 2 2 2" xfId="71"/>
    <cellStyle name="常规 14 2 3" xfId="72"/>
    <cellStyle name="百分比 2 2 2 2 2" xfId="73"/>
    <cellStyle name="百分比 2 3 2" xfId="74"/>
    <cellStyle name="百分比 2 3 3" xfId="75"/>
    <cellStyle name="常规 10 2 5" xfId="76"/>
    <cellStyle name="百分比 2 4 2" xfId="77"/>
    <cellStyle name="百分比 2 5 2" xfId="78"/>
    <cellStyle name="百分比 2 6 2" xfId="79"/>
    <cellStyle name="常规 15 3" xfId="80"/>
    <cellStyle name="百分比 2 7" xfId="81"/>
    <cellStyle name="常规 16 2" xfId="82"/>
    <cellStyle name="常规 10" xfId="83"/>
    <cellStyle name="常规 10 2" xfId="84"/>
    <cellStyle name="常规 9 3 2 3" xfId="85"/>
    <cellStyle name="常规 2 7" xfId="86"/>
    <cellStyle name="常规 10 2 2" xfId="87"/>
    <cellStyle name="常规 2 7 2" xfId="88"/>
    <cellStyle name="常规 10 2 2 2" xfId="89"/>
    <cellStyle name="常规 10 2 2 2 2" xfId="90"/>
    <cellStyle name="常规 10 2 2 2 3" xfId="91"/>
    <cellStyle name="常规 10 2 2 4" xfId="92"/>
    <cellStyle name="常规 9 3 2 4" xfId="93"/>
    <cellStyle name="常规 2 8" xfId="94"/>
    <cellStyle name="常规 10 2 3" xfId="95"/>
    <cellStyle name="常规 2 8 2" xfId="96"/>
    <cellStyle name="常规 10 2 3 2" xfId="97"/>
    <cellStyle name="常规 10 2 3 3" xfId="98"/>
    <cellStyle name="常规 2 9" xfId="99"/>
    <cellStyle name="常规 10 2 4" xfId="100"/>
    <cellStyle name="常规 10 3" xfId="101"/>
    <cellStyle name="常规 9 3 3 3" xfId="102"/>
    <cellStyle name="常规 10 3 2" xfId="103"/>
    <cellStyle name="常规 10 3 2 2" xfId="104"/>
    <cellStyle name="常规 10 3 2 3" xfId="105"/>
    <cellStyle name="常规 10 3 3" xfId="106"/>
    <cellStyle name="常规 10 3 4" xfId="107"/>
    <cellStyle name="常规 9 2 2 2 2" xfId="108"/>
    <cellStyle name="常规 10 4" xfId="109"/>
    <cellStyle name="常规 10 4 2" xfId="110"/>
    <cellStyle name="常规 10 4 3" xfId="111"/>
    <cellStyle name="常规 9 2 2 2 3" xfId="112"/>
    <cellStyle name="常规 10 5" xfId="113"/>
    <cellStyle name="常规 9 2" xfId="114"/>
    <cellStyle name="常规 10 6" xfId="115"/>
    <cellStyle name="常规 16 3" xfId="116"/>
    <cellStyle name="常规 11" xfId="117"/>
    <cellStyle name="常规 11 2" xfId="118"/>
    <cellStyle name="常规 12" xfId="119"/>
    <cellStyle name="常规 12 2" xfId="120"/>
    <cellStyle name="常规 5" xfId="121"/>
    <cellStyle name="常规 12 2 2 2" xfId="122"/>
    <cellStyle name="常规 12 3" xfId="123"/>
    <cellStyle name="常规 12 3 2" xfId="124"/>
    <cellStyle name="常规 12 3 3" xfId="125"/>
    <cellStyle name="常规 12 4" xfId="126"/>
    <cellStyle name="常规 12 5" xfId="127"/>
    <cellStyle name="常规 13" xfId="128"/>
    <cellStyle name="常规 13 2" xfId="129"/>
    <cellStyle name="常规 14" xfId="130"/>
    <cellStyle name="常规 14 2" xfId="131"/>
    <cellStyle name="常规 14 2 2" xfId="132"/>
    <cellStyle name="常规 14 3" xfId="133"/>
    <cellStyle name="常规 14 4" xfId="134"/>
    <cellStyle name="常规 14 5" xfId="135"/>
    <cellStyle name="常规 14 6" xfId="136"/>
    <cellStyle name="常规 15" xfId="137"/>
    <cellStyle name="常规 16" xfId="138"/>
    <cellStyle name="常规 17" xfId="139"/>
    <cellStyle name="常规 18" xfId="140"/>
    <cellStyle name="常规 19" xfId="141"/>
    <cellStyle name="常规 2" xfId="142"/>
    <cellStyle name="常规 2 10" xfId="143"/>
    <cellStyle name="常规 2 11" xfId="144"/>
    <cellStyle name="常规 2 2" xfId="145"/>
    <cellStyle name="常规 2 2 2" xfId="146"/>
    <cellStyle name="常规 2 2 2 2" xfId="147"/>
    <cellStyle name="常规 2 2 3" xfId="148"/>
    <cellStyle name="常规 2 2 3 2" xfId="149"/>
    <cellStyle name="常规 2 2 4 2" xfId="150"/>
    <cellStyle name="常规 2 2 5" xfId="151"/>
    <cellStyle name="常规 2 9 2" xfId="152"/>
    <cellStyle name="常规 2 3" xfId="153"/>
    <cellStyle name="常规 2 3 2" xfId="154"/>
    <cellStyle name="常规 2 9 3" xfId="155"/>
    <cellStyle name="常规 2 4" xfId="156"/>
    <cellStyle name="常规 2 4 2" xfId="157"/>
    <cellStyle name="常规 2 5" xfId="158"/>
    <cellStyle name="常规 2 5 2" xfId="159"/>
    <cellStyle name="常规 9 3 2 2" xfId="160"/>
    <cellStyle name="常规 2 6" xfId="161"/>
    <cellStyle name="常规 9 3 2 2 2" xfId="162"/>
    <cellStyle name="常规 2 6 2" xfId="163"/>
    <cellStyle name="常规 3" xfId="164"/>
    <cellStyle name="常规 3 2" xfId="165"/>
    <cellStyle name="常规 3 2 2" xfId="166"/>
    <cellStyle name="常规 3 2 2 2" xfId="167"/>
    <cellStyle name="常规 3 2 3" xfId="168"/>
    <cellStyle name="常规 3 3" xfId="169"/>
    <cellStyle name="常规 3 3 2" xfId="170"/>
    <cellStyle name="常规 3 4" xfId="171"/>
    <cellStyle name="常规 4" xfId="172"/>
    <cellStyle name="常规 4 2" xfId="173"/>
    <cellStyle name="常规 6 2" xfId="174"/>
    <cellStyle name="常规 6 2 2" xfId="175"/>
    <cellStyle name="常规 6 3" xfId="176"/>
    <cellStyle name="常规 6 3 2" xfId="177"/>
    <cellStyle name="常规 6 4" xfId="178"/>
    <cellStyle name="常规 7" xfId="179"/>
    <cellStyle name="常规 7 2" xfId="180"/>
    <cellStyle name="常规 8" xfId="181"/>
    <cellStyle name="常规 9" xfId="182"/>
    <cellStyle name="常规 9 2 2" xfId="183"/>
    <cellStyle name="常规 9 2 2 2" xfId="184"/>
    <cellStyle name="常规 9 2 2 3" xfId="185"/>
    <cellStyle name="常规 9 2 2 4" xfId="186"/>
    <cellStyle name="常规 9 2 3" xfId="187"/>
    <cellStyle name="常规 9 2 3 2" xfId="188"/>
    <cellStyle name="常规 9 2 3 3" xfId="189"/>
    <cellStyle name="常规 9 2 4" xfId="190"/>
    <cellStyle name="常规 9 3" xfId="191"/>
    <cellStyle name="常规 9 3 2" xfId="192"/>
    <cellStyle name="常规 9 3 2 2 3" xfId="193"/>
    <cellStyle name="常规 9 3 3" xfId="194"/>
    <cellStyle name="常规 9 3 3 2" xfId="195"/>
    <cellStyle name="常规 9 3 4" xfId="196"/>
    <cellStyle name="常规 9 3 5" xfId="197"/>
    <cellStyle name="常规 9 4" xfId="198"/>
    <cellStyle name="常规 9 4 2" xfId="199"/>
    <cellStyle name="常规 9 4 2 2" xfId="200"/>
    <cellStyle name="常规 9 4 2 3" xfId="201"/>
    <cellStyle name="常规 9 4 3" xfId="202"/>
    <cellStyle name="常规 9 4 4" xfId="203"/>
    <cellStyle name="常规 9 5" xfId="204"/>
    <cellStyle name="常规 9 7" xfId="205"/>
    <cellStyle name="常规 9 5 2" xfId="206"/>
    <cellStyle name="常规 9 5 3" xfId="207"/>
    <cellStyle name="常规 9 6" xfId="20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42"/>
  <sheetViews>
    <sheetView zoomScale="115" zoomScaleNormal="115" workbookViewId="0">
      <selection activeCell="F5" sqref="F5"/>
    </sheetView>
  </sheetViews>
  <sheetFormatPr defaultColWidth="9" defaultRowHeight="13.5"/>
  <cols>
    <col min="1" max="1" width="8.40833333333333" style="119" customWidth="1"/>
    <col min="2" max="2" width="8.18333333333333" style="119" customWidth="1"/>
    <col min="3" max="3" width="18.375" style="120" customWidth="1"/>
    <col min="4" max="4" width="10.25" style="2" customWidth="1"/>
    <col min="5" max="5" width="13.125" style="119" customWidth="1"/>
    <col min="6" max="6" width="43" style="121" customWidth="1"/>
    <col min="7" max="7" width="6" customWidth="1"/>
    <col min="8" max="8" width="12.2666666666667" customWidth="1"/>
    <col min="9" max="9" width="11.625" customWidth="1"/>
    <col min="10" max="10" width="10.25" customWidth="1"/>
    <col min="11" max="11" width="15" style="122" customWidth="1"/>
    <col min="12" max="12" width="15" style="2" customWidth="1"/>
    <col min="13" max="13" width="13.875" style="122" customWidth="1"/>
    <col min="14" max="15" width="13.875" customWidth="1"/>
  </cols>
  <sheetData>
    <row r="1" spans="1:1">
      <c r="A1" s="119" t="s">
        <v>0</v>
      </c>
    </row>
    <row r="2" ht="69" customHeight="1" spans="1:15">
      <c r="A2" s="100" t="s">
        <v>1</v>
      </c>
      <c r="B2" s="101"/>
      <c r="C2" s="101"/>
      <c r="D2" s="101"/>
      <c r="E2" s="101"/>
      <c r="F2" s="123"/>
      <c r="G2" s="101"/>
      <c r="H2" s="101"/>
      <c r="I2" s="101"/>
      <c r="J2" s="101"/>
      <c r="K2" s="101"/>
      <c r="L2" s="101"/>
      <c r="M2" s="101"/>
      <c r="N2" s="101"/>
      <c r="O2" s="101"/>
    </row>
    <row r="3" s="117" customFormat="1" ht="33" customHeight="1" spans="1:15">
      <c r="A3" s="8" t="s">
        <v>2</v>
      </c>
      <c r="B3" s="9"/>
      <c r="C3" s="9"/>
      <c r="D3" s="9"/>
      <c r="E3" s="9"/>
      <c r="F3" s="10"/>
      <c r="G3" s="11"/>
      <c r="H3" s="12" t="s">
        <v>3</v>
      </c>
      <c r="I3" s="53"/>
      <c r="J3" s="53"/>
      <c r="K3" s="53"/>
      <c r="L3" s="53"/>
      <c r="M3" s="53"/>
      <c r="N3" s="53"/>
      <c r="O3" s="54"/>
    </row>
    <row r="4" s="118" customFormat="1" ht="71.25" customHeight="1" spans="1:15">
      <c r="A4" s="13" t="s">
        <v>4</v>
      </c>
      <c r="B4" s="13" t="s">
        <v>5</v>
      </c>
      <c r="C4" s="14" t="s">
        <v>6</v>
      </c>
      <c r="D4" s="15" t="s">
        <v>7</v>
      </c>
      <c r="E4" s="13" t="s">
        <v>8</v>
      </c>
      <c r="F4" s="13" t="s">
        <v>9</v>
      </c>
      <c r="G4" s="13" t="s">
        <v>10</v>
      </c>
      <c r="H4" s="17" t="s">
        <v>11</v>
      </c>
      <c r="I4" s="17" t="s">
        <v>12</v>
      </c>
      <c r="J4" s="17" t="s">
        <v>13</v>
      </c>
      <c r="K4" s="17" t="s">
        <v>14</v>
      </c>
      <c r="L4" s="17" t="s">
        <v>15</v>
      </c>
      <c r="M4" s="55" t="s">
        <v>16</v>
      </c>
      <c r="N4" s="56" t="s">
        <v>17</v>
      </c>
      <c r="O4" s="57" t="s">
        <v>18</v>
      </c>
    </row>
    <row r="5" ht="26" customHeight="1" spans="1:15">
      <c r="A5" s="124" t="s">
        <v>19</v>
      </c>
      <c r="B5" s="125"/>
      <c r="C5" s="104">
        <v>22279300</v>
      </c>
      <c r="D5" s="22"/>
      <c r="E5" s="102"/>
      <c r="F5" s="105">
        <v>27</v>
      </c>
      <c r="G5" s="16"/>
      <c r="H5" s="126" t="s">
        <v>20</v>
      </c>
      <c r="I5" s="138"/>
      <c r="J5" s="138"/>
      <c r="K5" s="138"/>
      <c r="L5" s="138"/>
      <c r="M5" s="139"/>
      <c r="N5" s="104">
        <v>22279300</v>
      </c>
      <c r="O5" s="58"/>
    </row>
    <row r="6" ht="43" customHeight="1" spans="1:15">
      <c r="A6" s="106" t="s">
        <v>21</v>
      </c>
      <c r="B6" s="107" t="s">
        <v>22</v>
      </c>
      <c r="C6" s="127">
        <v>875000</v>
      </c>
      <c r="D6" s="27">
        <v>2130504</v>
      </c>
      <c r="E6" s="27" t="s">
        <v>23</v>
      </c>
      <c r="F6" s="128" t="s">
        <v>24</v>
      </c>
      <c r="G6" s="30"/>
      <c r="H6" s="31" t="s">
        <v>25</v>
      </c>
      <c r="I6" s="31" t="s">
        <v>26</v>
      </c>
      <c r="J6" s="59" t="s">
        <v>27</v>
      </c>
      <c r="K6" s="59" t="s">
        <v>28</v>
      </c>
      <c r="L6" s="59" t="s">
        <v>29</v>
      </c>
      <c r="M6" s="60">
        <v>32730000</v>
      </c>
      <c r="N6" s="127">
        <v>875000</v>
      </c>
      <c r="O6" s="116">
        <v>14295000</v>
      </c>
    </row>
    <row r="7" ht="50" customHeight="1" spans="1:15">
      <c r="A7" s="106"/>
      <c r="B7" s="107"/>
      <c r="C7" s="127">
        <v>105000</v>
      </c>
      <c r="D7" s="27">
        <v>2130504</v>
      </c>
      <c r="E7" s="27" t="s">
        <v>30</v>
      </c>
      <c r="F7" s="128" t="s">
        <v>31</v>
      </c>
      <c r="G7" s="30"/>
      <c r="H7" s="31" t="s">
        <v>25</v>
      </c>
      <c r="I7" s="31" t="s">
        <v>26</v>
      </c>
      <c r="J7" s="59" t="s">
        <v>27</v>
      </c>
      <c r="K7" s="59" t="s">
        <v>28</v>
      </c>
      <c r="L7" s="59" t="s">
        <v>29</v>
      </c>
      <c r="M7" s="60">
        <v>32730000</v>
      </c>
      <c r="N7" s="127">
        <v>105000</v>
      </c>
      <c r="O7" s="61">
        <v>14190000</v>
      </c>
    </row>
    <row r="8" ht="50" customHeight="1" spans="1:15">
      <c r="A8" s="106"/>
      <c r="B8" s="107"/>
      <c r="C8" s="127">
        <v>1778000</v>
      </c>
      <c r="D8" s="27">
        <v>2130504</v>
      </c>
      <c r="E8" s="108" t="s">
        <v>32</v>
      </c>
      <c r="F8" s="129" t="s">
        <v>33</v>
      </c>
      <c r="G8" s="30"/>
      <c r="H8" s="31" t="s">
        <v>25</v>
      </c>
      <c r="I8" s="31" t="s">
        <v>26</v>
      </c>
      <c r="J8" s="59" t="s">
        <v>27</v>
      </c>
      <c r="K8" s="59" t="s">
        <v>28</v>
      </c>
      <c r="L8" s="59" t="s">
        <v>29</v>
      </c>
      <c r="M8" s="60">
        <v>32730000</v>
      </c>
      <c r="N8" s="127">
        <v>1778000</v>
      </c>
      <c r="O8" s="61">
        <v>12412000</v>
      </c>
    </row>
    <row r="9" ht="44" customHeight="1" spans="1:15">
      <c r="A9" s="106"/>
      <c r="B9" s="107"/>
      <c r="C9" s="127">
        <v>245000</v>
      </c>
      <c r="D9" s="27">
        <v>2130504</v>
      </c>
      <c r="E9" s="27" t="s">
        <v>34</v>
      </c>
      <c r="F9" s="128" t="s">
        <v>35</v>
      </c>
      <c r="G9" s="33"/>
      <c r="H9" s="31" t="s">
        <v>25</v>
      </c>
      <c r="I9" s="31" t="s">
        <v>26</v>
      </c>
      <c r="J9" s="59" t="s">
        <v>27</v>
      </c>
      <c r="K9" s="59" t="s">
        <v>28</v>
      </c>
      <c r="L9" s="59" t="s">
        <v>29</v>
      </c>
      <c r="M9" s="60">
        <v>32730000</v>
      </c>
      <c r="N9" s="127">
        <v>245000</v>
      </c>
      <c r="O9" s="61">
        <v>12167000</v>
      </c>
    </row>
    <row r="10" ht="51" customHeight="1" spans="1:15">
      <c r="A10" s="106"/>
      <c r="B10" s="107"/>
      <c r="C10" s="127">
        <v>175000</v>
      </c>
      <c r="D10" s="27">
        <v>2130504</v>
      </c>
      <c r="E10" s="27" t="s">
        <v>36</v>
      </c>
      <c r="F10" s="128" t="s">
        <v>37</v>
      </c>
      <c r="G10" s="33"/>
      <c r="H10" s="31" t="s">
        <v>25</v>
      </c>
      <c r="I10" s="31" t="s">
        <v>26</v>
      </c>
      <c r="J10" s="59" t="s">
        <v>27</v>
      </c>
      <c r="K10" s="59" t="s">
        <v>28</v>
      </c>
      <c r="L10" s="59" t="s">
        <v>29</v>
      </c>
      <c r="M10" s="60">
        <v>32730000</v>
      </c>
      <c r="N10" s="127">
        <v>175000</v>
      </c>
      <c r="O10" s="61">
        <v>11992000</v>
      </c>
    </row>
    <row r="11" ht="48" customHeight="1" spans="1:15">
      <c r="A11" s="106"/>
      <c r="B11" s="107"/>
      <c r="C11" s="127">
        <v>280000</v>
      </c>
      <c r="D11" s="27">
        <v>2130504</v>
      </c>
      <c r="E11" s="27" t="s">
        <v>38</v>
      </c>
      <c r="F11" s="128" t="s">
        <v>39</v>
      </c>
      <c r="G11" s="33"/>
      <c r="H11" s="31" t="s">
        <v>25</v>
      </c>
      <c r="I11" s="31" t="s">
        <v>26</v>
      </c>
      <c r="J11" s="59" t="s">
        <v>27</v>
      </c>
      <c r="K11" s="59" t="s">
        <v>28</v>
      </c>
      <c r="L11" s="59" t="s">
        <v>29</v>
      </c>
      <c r="M11" s="60">
        <v>32730000</v>
      </c>
      <c r="N11" s="127">
        <v>280000</v>
      </c>
      <c r="O11" s="61">
        <v>11712000</v>
      </c>
    </row>
    <row r="12" ht="48" customHeight="1" spans="1:15">
      <c r="A12" s="106"/>
      <c r="B12" s="107"/>
      <c r="C12" s="127">
        <v>886500</v>
      </c>
      <c r="D12" s="27">
        <v>2130504</v>
      </c>
      <c r="E12" s="27" t="s">
        <v>40</v>
      </c>
      <c r="F12" s="128" t="s">
        <v>41</v>
      </c>
      <c r="G12" s="33"/>
      <c r="H12" s="31" t="s">
        <v>25</v>
      </c>
      <c r="I12" s="31" t="s">
        <v>26</v>
      </c>
      <c r="J12" s="59" t="s">
        <v>27</v>
      </c>
      <c r="K12" s="59" t="s">
        <v>28</v>
      </c>
      <c r="L12" s="59" t="s">
        <v>29</v>
      </c>
      <c r="M12" s="60">
        <v>32730000</v>
      </c>
      <c r="N12" s="127">
        <v>886500</v>
      </c>
      <c r="O12" s="61">
        <v>10825500</v>
      </c>
    </row>
    <row r="13" ht="59" customHeight="1" spans="1:15">
      <c r="A13" s="106"/>
      <c r="B13" s="107"/>
      <c r="C13" s="127">
        <v>1645000</v>
      </c>
      <c r="D13" s="27">
        <v>2130504</v>
      </c>
      <c r="E13" s="27" t="s">
        <v>42</v>
      </c>
      <c r="F13" s="128" t="s">
        <v>43</v>
      </c>
      <c r="G13" s="33"/>
      <c r="H13" s="31" t="s">
        <v>25</v>
      </c>
      <c r="I13" s="31" t="s">
        <v>26</v>
      </c>
      <c r="J13" s="59" t="s">
        <v>27</v>
      </c>
      <c r="K13" s="59" t="s">
        <v>28</v>
      </c>
      <c r="L13" s="59" t="s">
        <v>29</v>
      </c>
      <c r="M13" s="60">
        <v>32730000</v>
      </c>
      <c r="N13" s="127">
        <v>1645000</v>
      </c>
      <c r="O13" s="61">
        <v>9180500</v>
      </c>
    </row>
    <row r="14" ht="49" customHeight="1" spans="1:15">
      <c r="A14" s="106"/>
      <c r="B14" s="107"/>
      <c r="C14" s="127">
        <v>906500</v>
      </c>
      <c r="D14" s="27">
        <v>2130504</v>
      </c>
      <c r="E14" s="108" t="s">
        <v>44</v>
      </c>
      <c r="F14" s="129" t="s">
        <v>45</v>
      </c>
      <c r="G14" s="33"/>
      <c r="H14" s="31" t="s">
        <v>25</v>
      </c>
      <c r="I14" s="31" t="s">
        <v>26</v>
      </c>
      <c r="J14" s="59" t="s">
        <v>27</v>
      </c>
      <c r="K14" s="59" t="s">
        <v>28</v>
      </c>
      <c r="L14" s="59" t="s">
        <v>29</v>
      </c>
      <c r="M14" s="60">
        <v>32730000</v>
      </c>
      <c r="N14" s="127">
        <v>906500</v>
      </c>
      <c r="O14" s="61">
        <v>8274000</v>
      </c>
    </row>
    <row r="15" ht="50" customHeight="1" spans="1:15">
      <c r="A15" s="106"/>
      <c r="B15" s="107"/>
      <c r="C15" s="127">
        <v>412500</v>
      </c>
      <c r="D15" s="27">
        <v>2130504</v>
      </c>
      <c r="E15" s="108" t="s">
        <v>46</v>
      </c>
      <c r="F15" s="129" t="s">
        <v>47</v>
      </c>
      <c r="G15" s="33"/>
      <c r="H15" s="31" t="s">
        <v>25</v>
      </c>
      <c r="I15" s="31" t="s">
        <v>26</v>
      </c>
      <c r="J15" s="59" t="s">
        <v>27</v>
      </c>
      <c r="K15" s="59" t="s">
        <v>28</v>
      </c>
      <c r="L15" s="59" t="s">
        <v>29</v>
      </c>
      <c r="M15" s="60">
        <v>32730000</v>
      </c>
      <c r="N15" s="127">
        <v>412500</v>
      </c>
      <c r="O15" s="61">
        <v>7861500</v>
      </c>
    </row>
    <row r="16" ht="57" customHeight="1" spans="1:15">
      <c r="A16" s="106"/>
      <c r="B16" s="107"/>
      <c r="C16" s="127">
        <v>525000</v>
      </c>
      <c r="D16" s="27">
        <v>2130504</v>
      </c>
      <c r="E16" s="27" t="s">
        <v>48</v>
      </c>
      <c r="F16" s="128" t="s">
        <v>49</v>
      </c>
      <c r="G16" s="33"/>
      <c r="H16" s="31" t="s">
        <v>25</v>
      </c>
      <c r="I16" s="31" t="s">
        <v>26</v>
      </c>
      <c r="J16" s="59" t="s">
        <v>27</v>
      </c>
      <c r="K16" s="59" t="s">
        <v>28</v>
      </c>
      <c r="L16" s="59" t="s">
        <v>29</v>
      </c>
      <c r="M16" s="60">
        <v>32730000</v>
      </c>
      <c r="N16" s="127">
        <v>525000</v>
      </c>
      <c r="O16" s="61">
        <v>7336500</v>
      </c>
    </row>
    <row r="17" ht="58" customHeight="1" spans="1:15">
      <c r="A17" s="106" t="s">
        <v>21</v>
      </c>
      <c r="B17" s="107" t="s">
        <v>22</v>
      </c>
      <c r="C17" s="127">
        <v>2272500</v>
      </c>
      <c r="D17" s="27">
        <v>2130504</v>
      </c>
      <c r="E17" s="27" t="s">
        <v>50</v>
      </c>
      <c r="F17" s="128" t="s">
        <v>51</v>
      </c>
      <c r="G17" s="33"/>
      <c r="H17" s="31" t="s">
        <v>25</v>
      </c>
      <c r="I17" s="31" t="s">
        <v>26</v>
      </c>
      <c r="J17" s="59" t="s">
        <v>27</v>
      </c>
      <c r="K17" s="59" t="s">
        <v>28</v>
      </c>
      <c r="L17" s="59" t="s">
        <v>29</v>
      </c>
      <c r="M17" s="60">
        <v>32730000</v>
      </c>
      <c r="N17" s="127">
        <v>2272500</v>
      </c>
      <c r="O17" s="61">
        <v>5064000</v>
      </c>
    </row>
    <row r="18" ht="51" customHeight="1" spans="1:15">
      <c r="A18" s="106"/>
      <c r="B18" s="107"/>
      <c r="C18" s="127">
        <v>455000</v>
      </c>
      <c r="D18" s="27">
        <v>2130504</v>
      </c>
      <c r="E18" s="27" t="s">
        <v>52</v>
      </c>
      <c r="F18" s="128" t="s">
        <v>53</v>
      </c>
      <c r="G18" s="33"/>
      <c r="H18" s="31" t="s">
        <v>25</v>
      </c>
      <c r="I18" s="31" t="s">
        <v>26</v>
      </c>
      <c r="J18" s="59" t="s">
        <v>27</v>
      </c>
      <c r="K18" s="59" t="s">
        <v>28</v>
      </c>
      <c r="L18" s="59" t="s">
        <v>29</v>
      </c>
      <c r="M18" s="60">
        <v>32730000</v>
      </c>
      <c r="N18" s="127">
        <v>455000</v>
      </c>
      <c r="O18" s="61">
        <v>4609000</v>
      </c>
    </row>
    <row r="19" ht="48" customHeight="1" spans="1:15">
      <c r="A19" s="106"/>
      <c r="B19" s="107"/>
      <c r="C19" s="127">
        <v>472500</v>
      </c>
      <c r="D19" s="27">
        <v>2130504</v>
      </c>
      <c r="E19" s="27" t="s">
        <v>54</v>
      </c>
      <c r="F19" s="28" t="s">
        <v>55</v>
      </c>
      <c r="G19" s="33"/>
      <c r="H19" s="31" t="s">
        <v>25</v>
      </c>
      <c r="I19" s="31" t="s">
        <v>26</v>
      </c>
      <c r="J19" s="59" t="s">
        <v>27</v>
      </c>
      <c r="K19" s="59" t="s">
        <v>28</v>
      </c>
      <c r="L19" s="59" t="s">
        <v>29</v>
      </c>
      <c r="M19" s="60">
        <v>32730000</v>
      </c>
      <c r="N19" s="127">
        <v>472500</v>
      </c>
      <c r="O19" s="61">
        <v>4136500</v>
      </c>
    </row>
    <row r="20" ht="49" customHeight="1" spans="1:15">
      <c r="A20" s="106"/>
      <c r="B20" s="107"/>
      <c r="C20" s="127">
        <v>350000</v>
      </c>
      <c r="D20" s="27">
        <v>2130504</v>
      </c>
      <c r="E20" s="27" t="s">
        <v>56</v>
      </c>
      <c r="F20" s="128" t="s">
        <v>57</v>
      </c>
      <c r="G20" s="33"/>
      <c r="H20" s="31" t="s">
        <v>25</v>
      </c>
      <c r="I20" s="31" t="s">
        <v>26</v>
      </c>
      <c r="J20" s="59" t="s">
        <v>27</v>
      </c>
      <c r="K20" s="59" t="s">
        <v>28</v>
      </c>
      <c r="L20" s="59" t="s">
        <v>29</v>
      </c>
      <c r="M20" s="60">
        <v>32730000</v>
      </c>
      <c r="N20" s="127">
        <v>350000</v>
      </c>
      <c r="O20" s="61">
        <v>3786500</v>
      </c>
    </row>
    <row r="21" ht="56" customHeight="1" spans="1:15">
      <c r="A21" s="106"/>
      <c r="B21" s="107"/>
      <c r="C21" s="127">
        <v>164500</v>
      </c>
      <c r="D21" s="27">
        <v>2130504</v>
      </c>
      <c r="E21" s="27" t="s">
        <v>58</v>
      </c>
      <c r="F21" s="128" t="s">
        <v>59</v>
      </c>
      <c r="G21" s="33"/>
      <c r="H21" s="31" t="s">
        <v>25</v>
      </c>
      <c r="I21" s="31" t="s">
        <v>26</v>
      </c>
      <c r="J21" s="59" t="s">
        <v>27</v>
      </c>
      <c r="K21" s="59" t="s">
        <v>28</v>
      </c>
      <c r="L21" s="59" t="s">
        <v>29</v>
      </c>
      <c r="M21" s="60">
        <v>32730000</v>
      </c>
      <c r="N21" s="127">
        <v>164500</v>
      </c>
      <c r="O21" s="61">
        <v>3622000</v>
      </c>
    </row>
    <row r="22" ht="51" customHeight="1" spans="1:15">
      <c r="A22" s="106"/>
      <c r="B22" s="107"/>
      <c r="C22" s="127">
        <v>350000</v>
      </c>
      <c r="D22" s="27">
        <v>2130504</v>
      </c>
      <c r="E22" s="27" t="s">
        <v>60</v>
      </c>
      <c r="F22" s="128" t="s">
        <v>61</v>
      </c>
      <c r="G22" s="33"/>
      <c r="H22" s="31" t="s">
        <v>25</v>
      </c>
      <c r="I22" s="31" t="s">
        <v>26</v>
      </c>
      <c r="J22" s="59" t="s">
        <v>27</v>
      </c>
      <c r="K22" s="59" t="s">
        <v>28</v>
      </c>
      <c r="L22" s="59" t="s">
        <v>29</v>
      </c>
      <c r="M22" s="60">
        <v>32730000</v>
      </c>
      <c r="N22" s="127">
        <v>350000</v>
      </c>
      <c r="O22" s="61">
        <v>3272000</v>
      </c>
    </row>
    <row r="23" ht="57" customHeight="1" spans="1:15">
      <c r="A23" s="106"/>
      <c r="B23" s="107"/>
      <c r="C23" s="127">
        <v>96250</v>
      </c>
      <c r="D23" s="27">
        <v>2130504</v>
      </c>
      <c r="E23" s="27" t="s">
        <v>62</v>
      </c>
      <c r="F23" s="128" t="s">
        <v>63</v>
      </c>
      <c r="G23" s="33"/>
      <c r="H23" s="31" t="s">
        <v>25</v>
      </c>
      <c r="I23" s="31" t="s">
        <v>26</v>
      </c>
      <c r="J23" s="59" t="s">
        <v>27</v>
      </c>
      <c r="K23" s="59" t="s">
        <v>28</v>
      </c>
      <c r="L23" s="59" t="s">
        <v>29</v>
      </c>
      <c r="M23" s="60">
        <v>32730000</v>
      </c>
      <c r="N23" s="127">
        <v>96250</v>
      </c>
      <c r="O23" s="61">
        <v>3175750</v>
      </c>
    </row>
    <row r="24" ht="51" customHeight="1" spans="1:15">
      <c r="A24" s="106"/>
      <c r="B24" s="107"/>
      <c r="C24" s="127">
        <v>2135000</v>
      </c>
      <c r="D24" s="27">
        <v>2130504</v>
      </c>
      <c r="E24" s="27" t="s">
        <v>64</v>
      </c>
      <c r="F24" s="128" t="s">
        <v>65</v>
      </c>
      <c r="G24" s="33"/>
      <c r="H24" s="31" t="s">
        <v>25</v>
      </c>
      <c r="I24" s="31" t="s">
        <v>26</v>
      </c>
      <c r="J24" s="59" t="s">
        <v>27</v>
      </c>
      <c r="K24" s="59" t="s">
        <v>28</v>
      </c>
      <c r="L24" s="59" t="s">
        <v>29</v>
      </c>
      <c r="M24" s="60">
        <v>32730000</v>
      </c>
      <c r="N24" s="127">
        <v>2135000</v>
      </c>
      <c r="O24" s="61">
        <v>1040750</v>
      </c>
    </row>
    <row r="25" ht="64" customHeight="1" spans="1:15">
      <c r="A25" s="106"/>
      <c r="B25" s="107"/>
      <c r="C25" s="127">
        <v>662500</v>
      </c>
      <c r="D25" s="27">
        <v>2130504</v>
      </c>
      <c r="E25" s="27" t="s">
        <v>66</v>
      </c>
      <c r="F25" s="128" t="s">
        <v>67</v>
      </c>
      <c r="G25" s="33"/>
      <c r="H25" s="31" t="s">
        <v>25</v>
      </c>
      <c r="I25" s="31" t="s">
        <v>26</v>
      </c>
      <c r="J25" s="59" t="s">
        <v>27</v>
      </c>
      <c r="K25" s="59" t="s">
        <v>28</v>
      </c>
      <c r="L25" s="59" t="s">
        <v>29</v>
      </c>
      <c r="M25" s="60">
        <v>32730000</v>
      </c>
      <c r="N25" s="127">
        <v>662500</v>
      </c>
      <c r="O25" s="61">
        <v>378250</v>
      </c>
    </row>
    <row r="26" ht="44" customHeight="1" spans="1:15">
      <c r="A26" s="106"/>
      <c r="B26" s="107"/>
      <c r="C26" s="127">
        <v>1190000</v>
      </c>
      <c r="D26" s="68">
        <v>2130504</v>
      </c>
      <c r="E26" s="68" t="s">
        <v>68</v>
      </c>
      <c r="F26" s="130" t="s">
        <v>69</v>
      </c>
      <c r="G26" s="71"/>
      <c r="H26" s="31" t="s">
        <v>25</v>
      </c>
      <c r="I26" s="31" t="s">
        <v>26</v>
      </c>
      <c r="J26" s="59" t="s">
        <v>27</v>
      </c>
      <c r="K26" s="59" t="s">
        <v>28</v>
      </c>
      <c r="L26" s="59" t="s">
        <v>29</v>
      </c>
      <c r="M26" s="60">
        <v>32730000</v>
      </c>
      <c r="N26" s="127">
        <v>378250</v>
      </c>
      <c r="O26" s="61">
        <v>0</v>
      </c>
    </row>
    <row r="27" ht="50" customHeight="1" spans="1:15">
      <c r="A27" s="106"/>
      <c r="B27" s="107"/>
      <c r="C27" s="127"/>
      <c r="D27" s="72"/>
      <c r="E27" s="72"/>
      <c r="F27" s="131"/>
      <c r="G27" s="75"/>
      <c r="H27" s="31" t="s">
        <v>25</v>
      </c>
      <c r="I27" s="31" t="s">
        <v>26</v>
      </c>
      <c r="J27" s="59" t="s">
        <v>70</v>
      </c>
      <c r="K27" s="59" t="s">
        <v>28</v>
      </c>
      <c r="L27" s="59" t="s">
        <v>29</v>
      </c>
      <c r="M27" s="60">
        <v>4000000</v>
      </c>
      <c r="N27" s="127">
        <v>811750</v>
      </c>
      <c r="O27" s="61">
        <v>3188250</v>
      </c>
    </row>
    <row r="28" ht="48" customHeight="1" spans="1:15">
      <c r="A28" s="106"/>
      <c r="B28" s="107"/>
      <c r="C28" s="127">
        <v>1032500</v>
      </c>
      <c r="D28" s="27">
        <v>2130504</v>
      </c>
      <c r="E28" s="27" t="s">
        <v>71</v>
      </c>
      <c r="F28" s="128" t="s">
        <v>72</v>
      </c>
      <c r="G28" s="33"/>
      <c r="H28" s="31" t="s">
        <v>25</v>
      </c>
      <c r="I28" s="31" t="s">
        <v>26</v>
      </c>
      <c r="J28" s="59" t="s">
        <v>70</v>
      </c>
      <c r="K28" s="59" t="s">
        <v>28</v>
      </c>
      <c r="L28" s="59" t="s">
        <v>29</v>
      </c>
      <c r="M28" s="60">
        <v>4000000</v>
      </c>
      <c r="N28" s="127">
        <v>1032500</v>
      </c>
      <c r="O28" s="61">
        <v>2155750</v>
      </c>
    </row>
    <row r="29" ht="40" customHeight="1" spans="1:15">
      <c r="A29" s="106" t="s">
        <v>21</v>
      </c>
      <c r="B29" s="107" t="s">
        <v>22</v>
      </c>
      <c r="C29" s="127">
        <v>1855000</v>
      </c>
      <c r="D29" s="27">
        <v>2130504</v>
      </c>
      <c r="E29" s="27" t="s">
        <v>73</v>
      </c>
      <c r="F29" s="128" t="s">
        <v>74</v>
      </c>
      <c r="G29" s="33"/>
      <c r="H29" s="31" t="s">
        <v>25</v>
      </c>
      <c r="I29" s="31" t="s">
        <v>26</v>
      </c>
      <c r="J29" s="59" t="s">
        <v>70</v>
      </c>
      <c r="K29" s="59" t="s">
        <v>28</v>
      </c>
      <c r="L29" s="59" t="s">
        <v>29</v>
      </c>
      <c r="M29" s="60">
        <v>4000000</v>
      </c>
      <c r="N29" s="127">
        <v>1855000</v>
      </c>
      <c r="O29" s="61">
        <v>300750</v>
      </c>
    </row>
    <row r="30" ht="44" customHeight="1" spans="1:15">
      <c r="A30" s="106"/>
      <c r="B30" s="107"/>
      <c r="C30" s="127">
        <v>1164800</v>
      </c>
      <c r="D30" s="27">
        <v>2130504</v>
      </c>
      <c r="E30" s="108" t="s">
        <v>75</v>
      </c>
      <c r="F30" s="132" t="s">
        <v>76</v>
      </c>
      <c r="G30" s="71"/>
      <c r="H30" s="31" t="s">
        <v>25</v>
      </c>
      <c r="I30" s="31" t="s">
        <v>26</v>
      </c>
      <c r="J30" s="59" t="s">
        <v>70</v>
      </c>
      <c r="K30" s="59" t="s">
        <v>28</v>
      </c>
      <c r="L30" s="59" t="s">
        <v>29</v>
      </c>
      <c r="M30" s="60">
        <v>4000000</v>
      </c>
      <c r="N30" s="127">
        <v>300750</v>
      </c>
      <c r="O30" s="61">
        <v>0</v>
      </c>
    </row>
    <row r="31" ht="44" customHeight="1" spans="1:15">
      <c r="A31" s="106"/>
      <c r="B31" s="107"/>
      <c r="C31" s="127"/>
      <c r="D31" s="27"/>
      <c r="E31" s="108"/>
      <c r="F31" s="133"/>
      <c r="G31" s="75"/>
      <c r="H31" s="31" t="s">
        <v>25</v>
      </c>
      <c r="I31" s="31" t="s">
        <v>77</v>
      </c>
      <c r="J31" s="59" t="s">
        <v>70</v>
      </c>
      <c r="K31" s="59" t="s">
        <v>78</v>
      </c>
      <c r="L31" s="59" t="s">
        <v>29</v>
      </c>
      <c r="M31" s="60">
        <v>950000</v>
      </c>
      <c r="N31" s="127">
        <v>864050</v>
      </c>
      <c r="O31" s="61">
        <v>85950</v>
      </c>
    </row>
    <row r="32" ht="44" customHeight="1" spans="1:15">
      <c r="A32" s="106"/>
      <c r="B32" s="107"/>
      <c r="C32" s="127">
        <v>161000</v>
      </c>
      <c r="D32" s="27">
        <v>2130504</v>
      </c>
      <c r="E32" s="108" t="s">
        <v>79</v>
      </c>
      <c r="F32" s="132" t="s">
        <v>80</v>
      </c>
      <c r="G32" s="71"/>
      <c r="H32" s="31" t="s">
        <v>25</v>
      </c>
      <c r="I32" s="31" t="s">
        <v>77</v>
      </c>
      <c r="J32" s="59" t="s">
        <v>70</v>
      </c>
      <c r="K32" s="59" t="s">
        <v>78</v>
      </c>
      <c r="L32" s="59" t="s">
        <v>29</v>
      </c>
      <c r="M32" s="60">
        <v>950000</v>
      </c>
      <c r="N32" s="127">
        <v>85950</v>
      </c>
      <c r="O32" s="61">
        <v>0</v>
      </c>
    </row>
    <row r="33" ht="56" customHeight="1" spans="1:15">
      <c r="A33" s="106"/>
      <c r="B33" s="107"/>
      <c r="C33" s="127"/>
      <c r="D33" s="27"/>
      <c r="E33" s="108"/>
      <c r="F33" s="133"/>
      <c r="G33" s="75"/>
      <c r="H33" s="31" t="s">
        <v>81</v>
      </c>
      <c r="I33" s="31" t="s">
        <v>82</v>
      </c>
      <c r="J33" s="59" t="s">
        <v>27</v>
      </c>
      <c r="K33" s="59" t="s">
        <v>83</v>
      </c>
      <c r="L33" s="59" t="s">
        <v>29</v>
      </c>
      <c r="M33" s="60">
        <v>200000</v>
      </c>
      <c r="N33" s="127">
        <v>75050</v>
      </c>
      <c r="O33" s="61">
        <v>124950</v>
      </c>
    </row>
    <row r="34" ht="56" customHeight="1" spans="1:15">
      <c r="A34" s="106"/>
      <c r="B34" s="107"/>
      <c r="C34" s="127">
        <v>1862000</v>
      </c>
      <c r="D34" s="27">
        <v>2130504</v>
      </c>
      <c r="E34" s="108" t="s">
        <v>84</v>
      </c>
      <c r="F34" s="132" t="s">
        <v>85</v>
      </c>
      <c r="G34" s="71"/>
      <c r="H34" s="31" t="s">
        <v>81</v>
      </c>
      <c r="I34" s="31" t="s">
        <v>82</v>
      </c>
      <c r="J34" s="59" t="s">
        <v>27</v>
      </c>
      <c r="K34" s="59" t="s">
        <v>83</v>
      </c>
      <c r="L34" s="59" t="s">
        <v>29</v>
      </c>
      <c r="M34" s="60">
        <v>200000</v>
      </c>
      <c r="N34" s="127">
        <v>124950</v>
      </c>
      <c r="O34" s="61">
        <v>0</v>
      </c>
    </row>
    <row r="35" ht="51" customHeight="1" spans="1:15">
      <c r="A35" s="106"/>
      <c r="B35" s="107"/>
      <c r="C35" s="127"/>
      <c r="D35" s="27"/>
      <c r="E35" s="108"/>
      <c r="F35" s="134"/>
      <c r="G35" s="135"/>
      <c r="H35" s="31" t="s">
        <v>81</v>
      </c>
      <c r="I35" s="31" t="s">
        <v>82</v>
      </c>
      <c r="J35" s="59" t="s">
        <v>70</v>
      </c>
      <c r="K35" s="59" t="s">
        <v>83</v>
      </c>
      <c r="L35" s="59" t="s">
        <v>29</v>
      </c>
      <c r="M35" s="60">
        <v>100000</v>
      </c>
      <c r="N35" s="127">
        <v>100000</v>
      </c>
      <c r="O35" s="61">
        <v>0</v>
      </c>
    </row>
    <row r="36" ht="62" customHeight="1" spans="1:15">
      <c r="A36" s="106"/>
      <c r="B36" s="107"/>
      <c r="C36" s="127"/>
      <c r="D36" s="27"/>
      <c r="E36" s="108"/>
      <c r="F36" s="133"/>
      <c r="G36" s="75"/>
      <c r="H36" s="52" t="s">
        <v>86</v>
      </c>
      <c r="I36" s="52" t="s">
        <v>87</v>
      </c>
      <c r="J36" s="59" t="s">
        <v>88</v>
      </c>
      <c r="K36" s="52" t="s">
        <v>89</v>
      </c>
      <c r="L36" s="52" t="s">
        <v>90</v>
      </c>
      <c r="M36" s="60">
        <v>2860000</v>
      </c>
      <c r="N36" s="127">
        <v>1637050</v>
      </c>
      <c r="O36" s="61">
        <v>151950</v>
      </c>
    </row>
    <row r="37" ht="68" customHeight="1" spans="1:15">
      <c r="A37" s="106"/>
      <c r="B37" s="107"/>
      <c r="C37" s="127">
        <v>222250</v>
      </c>
      <c r="D37" s="27">
        <v>2130504</v>
      </c>
      <c r="E37" s="108" t="s">
        <v>91</v>
      </c>
      <c r="F37" s="132" t="s">
        <v>92</v>
      </c>
      <c r="G37" s="71"/>
      <c r="H37" s="52" t="s">
        <v>86</v>
      </c>
      <c r="I37" s="52" t="s">
        <v>87</v>
      </c>
      <c r="J37" s="59" t="s">
        <v>88</v>
      </c>
      <c r="K37" s="52" t="s">
        <v>89</v>
      </c>
      <c r="L37" s="52" t="s">
        <v>90</v>
      </c>
      <c r="M37" s="60">
        <v>2860000</v>
      </c>
      <c r="N37" s="127">
        <v>151950</v>
      </c>
      <c r="O37" s="61">
        <v>0</v>
      </c>
    </row>
    <row r="38" ht="71" customHeight="1" spans="1:15">
      <c r="A38" s="106"/>
      <c r="B38" s="107"/>
      <c r="C38" s="127"/>
      <c r="D38" s="27"/>
      <c r="E38" s="108"/>
      <c r="F38" s="133"/>
      <c r="G38" s="75"/>
      <c r="H38" s="52" t="s">
        <v>86</v>
      </c>
      <c r="I38" s="52" t="s">
        <v>87</v>
      </c>
      <c r="J38" s="59" t="s">
        <v>93</v>
      </c>
      <c r="K38" s="52" t="s">
        <v>89</v>
      </c>
      <c r="L38" s="52" t="s">
        <v>90</v>
      </c>
      <c r="M38" s="61">
        <v>20000000</v>
      </c>
      <c r="N38" s="127">
        <v>70300</v>
      </c>
      <c r="O38" s="61">
        <v>19929700</v>
      </c>
    </row>
    <row r="39" spans="1:3">
      <c r="A39" s="110"/>
      <c r="B39" s="111"/>
      <c r="C39" s="136"/>
    </row>
    <row r="40" spans="1:3">
      <c r="A40" s="110"/>
      <c r="B40" s="111"/>
      <c r="C40" s="136"/>
    </row>
    <row r="41" spans="1:3">
      <c r="A41" s="137"/>
      <c r="B41" s="137"/>
      <c r="C41" s="136"/>
    </row>
    <row r="42" spans="1:3">
      <c r="A42" s="137"/>
      <c r="B42" s="137"/>
      <c r="C42" s="136"/>
    </row>
  </sheetData>
  <mergeCells count="36">
    <mergeCell ref="A2:O2"/>
    <mergeCell ref="A3:G3"/>
    <mergeCell ref="H3:O3"/>
    <mergeCell ref="A5:B5"/>
    <mergeCell ref="H5:M5"/>
    <mergeCell ref="A6:A16"/>
    <mergeCell ref="A17:A28"/>
    <mergeCell ref="A29:A38"/>
    <mergeCell ref="B6:B16"/>
    <mergeCell ref="B17:B28"/>
    <mergeCell ref="B29:B38"/>
    <mergeCell ref="C26:C27"/>
    <mergeCell ref="C30:C31"/>
    <mergeCell ref="C32:C33"/>
    <mergeCell ref="C34:C36"/>
    <mergeCell ref="C37:C38"/>
    <mergeCell ref="D26:D27"/>
    <mergeCell ref="D30:D31"/>
    <mergeCell ref="D32:D33"/>
    <mergeCell ref="D34:D36"/>
    <mergeCell ref="D37:D38"/>
    <mergeCell ref="E26:E27"/>
    <mergeCell ref="E30:E31"/>
    <mergeCell ref="E32:E33"/>
    <mergeCell ref="E34:E36"/>
    <mergeCell ref="E37:E38"/>
    <mergeCell ref="F26:F27"/>
    <mergeCell ref="F30:F31"/>
    <mergeCell ref="F32:F33"/>
    <mergeCell ref="F34:F36"/>
    <mergeCell ref="F37:F38"/>
    <mergeCell ref="G26:G27"/>
    <mergeCell ref="G30:G31"/>
    <mergeCell ref="G32:G33"/>
    <mergeCell ref="G34:G36"/>
    <mergeCell ref="G37:G38"/>
  </mergeCells>
  <pageMargins left="0.472222222222222" right="0.156944444444444" top="0.629861111111111" bottom="0.511805555555556" header="0.314583333333333" footer="0.314583333333333"/>
  <pageSetup paperSize="9" scale="6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35"/>
  <sheetViews>
    <sheetView topLeftCell="A10" workbookViewId="0">
      <selection activeCell="A6" sqref="A6:C14"/>
    </sheetView>
  </sheetViews>
  <sheetFormatPr defaultColWidth="9" defaultRowHeight="13.5"/>
  <cols>
    <col min="3" max="3" width="14.375" style="2" customWidth="1"/>
    <col min="5" max="5" width="14.125" customWidth="1"/>
    <col min="6" max="6" width="16.875" customWidth="1"/>
    <col min="8" max="8" width="10.5" customWidth="1"/>
    <col min="13" max="15" width="14.625" customWidth="1"/>
  </cols>
  <sheetData>
    <row r="1" spans="1:1">
      <c r="A1" t="s">
        <v>94</v>
      </c>
    </row>
    <row r="2" ht="53.25" customHeight="1" spans="1:15">
      <c r="A2" s="100" t="s">
        <v>95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ht="36" customHeight="1" spans="1:15">
      <c r="A3" s="102" t="s">
        <v>2</v>
      </c>
      <c r="B3" s="102"/>
      <c r="C3" s="102"/>
      <c r="D3" s="102"/>
      <c r="E3" s="102"/>
      <c r="F3" s="102"/>
      <c r="G3" s="102"/>
      <c r="H3" s="103" t="s">
        <v>3</v>
      </c>
      <c r="I3" s="103"/>
      <c r="J3" s="103"/>
      <c r="K3" s="103"/>
      <c r="L3" s="103"/>
      <c r="M3" s="103"/>
      <c r="N3" s="103"/>
      <c r="O3" s="103"/>
    </row>
    <row r="4" ht="57" spans="1:15">
      <c r="A4" s="13" t="s">
        <v>4</v>
      </c>
      <c r="B4" s="13" t="s">
        <v>5</v>
      </c>
      <c r="C4" s="14" t="s">
        <v>6</v>
      </c>
      <c r="D4" s="15" t="s">
        <v>7</v>
      </c>
      <c r="E4" s="13" t="s">
        <v>8</v>
      </c>
      <c r="F4" s="13" t="s">
        <v>9</v>
      </c>
      <c r="G4" s="13" t="s">
        <v>10</v>
      </c>
      <c r="H4" s="17" t="s">
        <v>11</v>
      </c>
      <c r="I4" s="17" t="s">
        <v>12</v>
      </c>
      <c r="J4" s="17" t="s">
        <v>13</v>
      </c>
      <c r="K4" s="17" t="s">
        <v>14</v>
      </c>
      <c r="L4" s="17" t="s">
        <v>15</v>
      </c>
      <c r="M4" s="55" t="s">
        <v>16</v>
      </c>
      <c r="N4" s="56" t="s">
        <v>17</v>
      </c>
      <c r="O4" s="57" t="s">
        <v>18</v>
      </c>
    </row>
    <row r="5" ht="30" customHeight="1" spans="1:15">
      <c r="A5" s="44" t="s">
        <v>19</v>
      </c>
      <c r="B5" s="44"/>
      <c r="C5" s="104">
        <v>9090250</v>
      </c>
      <c r="D5" s="22"/>
      <c r="E5" s="102"/>
      <c r="F5" s="105">
        <v>22</v>
      </c>
      <c r="G5" s="16"/>
      <c r="H5" s="13" t="s">
        <v>20</v>
      </c>
      <c r="I5" s="13"/>
      <c r="J5" s="13"/>
      <c r="K5" s="13"/>
      <c r="L5" s="13"/>
      <c r="M5" s="13"/>
      <c r="N5" s="104">
        <v>9090250</v>
      </c>
      <c r="O5" s="58"/>
    </row>
    <row r="6" ht="51" customHeight="1" spans="1:15">
      <c r="A6" s="106" t="s">
        <v>21</v>
      </c>
      <c r="B6" s="107" t="s">
        <v>22</v>
      </c>
      <c r="C6" s="84">
        <v>700000</v>
      </c>
      <c r="D6" s="27">
        <v>2130504</v>
      </c>
      <c r="E6" s="27" t="s">
        <v>23</v>
      </c>
      <c r="F6" s="36" t="s">
        <v>96</v>
      </c>
      <c r="G6" s="30"/>
      <c r="H6" s="31" t="s">
        <v>25</v>
      </c>
      <c r="I6" s="31" t="s">
        <v>26</v>
      </c>
      <c r="J6" s="59" t="s">
        <v>27</v>
      </c>
      <c r="K6" s="59" t="s">
        <v>28</v>
      </c>
      <c r="L6" s="59" t="s">
        <v>29</v>
      </c>
      <c r="M6" s="60">
        <v>32730000</v>
      </c>
      <c r="N6" s="84">
        <v>700000</v>
      </c>
      <c r="O6" s="116">
        <v>14470000</v>
      </c>
    </row>
    <row r="7" ht="51" customHeight="1" spans="1:15">
      <c r="A7" s="106"/>
      <c r="B7" s="107"/>
      <c r="C7" s="84">
        <v>318500</v>
      </c>
      <c r="D7" s="27">
        <v>2130504</v>
      </c>
      <c r="E7" s="108" t="s">
        <v>32</v>
      </c>
      <c r="F7" s="36" t="s">
        <v>97</v>
      </c>
      <c r="G7" s="30"/>
      <c r="H7" s="31" t="s">
        <v>25</v>
      </c>
      <c r="I7" s="31" t="s">
        <v>26</v>
      </c>
      <c r="J7" s="59" t="s">
        <v>27</v>
      </c>
      <c r="K7" s="59" t="s">
        <v>28</v>
      </c>
      <c r="L7" s="59" t="s">
        <v>29</v>
      </c>
      <c r="M7" s="60">
        <v>32730000</v>
      </c>
      <c r="N7" s="84">
        <v>318500</v>
      </c>
      <c r="O7" s="61">
        <v>14151500</v>
      </c>
    </row>
    <row r="8" ht="49" customHeight="1" spans="1:15">
      <c r="A8" s="106"/>
      <c r="B8" s="107"/>
      <c r="C8" s="84">
        <v>175000</v>
      </c>
      <c r="D8" s="27">
        <v>2130504</v>
      </c>
      <c r="E8" s="27" t="s">
        <v>36</v>
      </c>
      <c r="F8" s="36" t="s">
        <v>98</v>
      </c>
      <c r="G8" s="30"/>
      <c r="H8" s="31" t="s">
        <v>25</v>
      </c>
      <c r="I8" s="31" t="s">
        <v>26</v>
      </c>
      <c r="J8" s="59" t="s">
        <v>27</v>
      </c>
      <c r="K8" s="59" t="s">
        <v>28</v>
      </c>
      <c r="L8" s="59" t="s">
        <v>29</v>
      </c>
      <c r="M8" s="60">
        <v>32730000</v>
      </c>
      <c r="N8" s="84">
        <v>175000</v>
      </c>
      <c r="O8" s="61">
        <v>13976500</v>
      </c>
    </row>
    <row r="9" ht="45" customHeight="1" spans="1:15">
      <c r="A9" s="106"/>
      <c r="B9" s="107"/>
      <c r="C9" s="84">
        <v>210000</v>
      </c>
      <c r="D9" s="27">
        <v>2130504</v>
      </c>
      <c r="E9" s="27" t="s">
        <v>38</v>
      </c>
      <c r="F9" s="36" t="s">
        <v>99</v>
      </c>
      <c r="G9" s="33"/>
      <c r="H9" s="31" t="s">
        <v>25</v>
      </c>
      <c r="I9" s="31" t="s">
        <v>26</v>
      </c>
      <c r="J9" s="59" t="s">
        <v>27</v>
      </c>
      <c r="K9" s="59" t="s">
        <v>28</v>
      </c>
      <c r="L9" s="59" t="s">
        <v>29</v>
      </c>
      <c r="M9" s="60">
        <v>32730000</v>
      </c>
      <c r="N9" s="84">
        <v>210000</v>
      </c>
      <c r="O9" s="61">
        <v>13766500</v>
      </c>
    </row>
    <row r="10" ht="54" customHeight="1" spans="1:15">
      <c r="A10" s="106"/>
      <c r="B10" s="107"/>
      <c r="C10" s="84">
        <v>140000</v>
      </c>
      <c r="D10" s="27">
        <v>2130504</v>
      </c>
      <c r="E10" s="27" t="s">
        <v>40</v>
      </c>
      <c r="F10" s="36" t="s">
        <v>100</v>
      </c>
      <c r="G10" s="33"/>
      <c r="H10" s="31" t="s">
        <v>25</v>
      </c>
      <c r="I10" s="31" t="s">
        <v>26</v>
      </c>
      <c r="J10" s="59" t="s">
        <v>27</v>
      </c>
      <c r="K10" s="59" t="s">
        <v>28</v>
      </c>
      <c r="L10" s="59" t="s">
        <v>29</v>
      </c>
      <c r="M10" s="60">
        <v>32730000</v>
      </c>
      <c r="N10" s="84">
        <v>140000</v>
      </c>
      <c r="O10" s="61">
        <v>13626500</v>
      </c>
    </row>
    <row r="11" ht="54" customHeight="1" spans="1:15">
      <c r="A11" s="106"/>
      <c r="B11" s="107"/>
      <c r="C11" s="84">
        <v>292500</v>
      </c>
      <c r="D11" s="27">
        <v>2130504</v>
      </c>
      <c r="E11" s="27" t="s">
        <v>38</v>
      </c>
      <c r="F11" s="36" t="s">
        <v>101</v>
      </c>
      <c r="G11" s="33"/>
      <c r="H11" s="31" t="s">
        <v>25</v>
      </c>
      <c r="I11" s="31" t="s">
        <v>26</v>
      </c>
      <c r="J11" s="59" t="s">
        <v>27</v>
      </c>
      <c r="K11" s="59" t="s">
        <v>28</v>
      </c>
      <c r="L11" s="59" t="s">
        <v>29</v>
      </c>
      <c r="M11" s="60">
        <v>32730000</v>
      </c>
      <c r="N11" s="84">
        <v>292500</v>
      </c>
      <c r="O11" s="61">
        <v>13334000</v>
      </c>
    </row>
    <row r="12" ht="51" customHeight="1" spans="1:15">
      <c r="A12" s="106"/>
      <c r="B12" s="107"/>
      <c r="C12" s="84">
        <v>412500</v>
      </c>
      <c r="D12" s="27">
        <v>2130504</v>
      </c>
      <c r="E12" s="108" t="s">
        <v>46</v>
      </c>
      <c r="F12" s="36" t="s">
        <v>102</v>
      </c>
      <c r="G12" s="33"/>
      <c r="H12" s="31" t="s">
        <v>25</v>
      </c>
      <c r="I12" s="31" t="s">
        <v>26</v>
      </c>
      <c r="J12" s="59" t="s">
        <v>27</v>
      </c>
      <c r="K12" s="59" t="s">
        <v>28</v>
      </c>
      <c r="L12" s="59" t="s">
        <v>29</v>
      </c>
      <c r="M12" s="60">
        <v>32730000</v>
      </c>
      <c r="N12" s="84">
        <v>412500</v>
      </c>
      <c r="O12" s="61">
        <v>12921500</v>
      </c>
    </row>
    <row r="13" ht="52" customHeight="1" spans="1:15">
      <c r="A13" s="106"/>
      <c r="B13" s="107"/>
      <c r="C13" s="84">
        <v>945000</v>
      </c>
      <c r="D13" s="27">
        <v>2130504</v>
      </c>
      <c r="E13" s="27" t="s">
        <v>50</v>
      </c>
      <c r="F13" s="36" t="s">
        <v>103</v>
      </c>
      <c r="G13" s="33"/>
      <c r="H13" s="31" t="s">
        <v>25</v>
      </c>
      <c r="I13" s="31" t="s">
        <v>26</v>
      </c>
      <c r="J13" s="59" t="s">
        <v>27</v>
      </c>
      <c r="K13" s="59" t="s">
        <v>28</v>
      </c>
      <c r="L13" s="59" t="s">
        <v>29</v>
      </c>
      <c r="M13" s="60">
        <v>32730000</v>
      </c>
      <c r="N13" s="84">
        <v>945000</v>
      </c>
      <c r="O13" s="61">
        <v>11976500</v>
      </c>
    </row>
    <row r="14" ht="51" customHeight="1" spans="1:15">
      <c r="A14" s="106"/>
      <c r="B14" s="107"/>
      <c r="C14" s="84">
        <v>689500</v>
      </c>
      <c r="D14" s="27">
        <v>2130504</v>
      </c>
      <c r="E14" s="108" t="s">
        <v>104</v>
      </c>
      <c r="F14" s="36" t="s">
        <v>105</v>
      </c>
      <c r="G14" s="33"/>
      <c r="H14" s="31" t="s">
        <v>25</v>
      </c>
      <c r="I14" s="31" t="s">
        <v>26</v>
      </c>
      <c r="J14" s="59" t="s">
        <v>27</v>
      </c>
      <c r="K14" s="59" t="s">
        <v>28</v>
      </c>
      <c r="L14" s="59" t="s">
        <v>29</v>
      </c>
      <c r="M14" s="60">
        <v>32730000</v>
      </c>
      <c r="N14" s="84">
        <v>689500</v>
      </c>
      <c r="O14" s="61">
        <v>11287000</v>
      </c>
    </row>
    <row r="15" ht="52" customHeight="1" spans="1:15">
      <c r="A15" s="106" t="s">
        <v>21</v>
      </c>
      <c r="B15" s="107" t="s">
        <v>22</v>
      </c>
      <c r="C15" s="84">
        <v>337500</v>
      </c>
      <c r="D15" s="27">
        <v>2130504</v>
      </c>
      <c r="E15" s="108" t="s">
        <v>54</v>
      </c>
      <c r="F15" s="36" t="s">
        <v>106</v>
      </c>
      <c r="G15" s="33"/>
      <c r="H15" s="31" t="s">
        <v>25</v>
      </c>
      <c r="I15" s="31" t="s">
        <v>26</v>
      </c>
      <c r="J15" s="59" t="s">
        <v>27</v>
      </c>
      <c r="K15" s="59" t="s">
        <v>28</v>
      </c>
      <c r="L15" s="59" t="s">
        <v>29</v>
      </c>
      <c r="M15" s="60">
        <v>32730000</v>
      </c>
      <c r="N15" s="84">
        <v>337500</v>
      </c>
      <c r="O15" s="61">
        <v>10949500</v>
      </c>
    </row>
    <row r="16" ht="45" customHeight="1" spans="1:15">
      <c r="A16" s="106"/>
      <c r="B16" s="107"/>
      <c r="C16" s="84">
        <v>250000</v>
      </c>
      <c r="D16" s="27">
        <v>2130504</v>
      </c>
      <c r="E16" s="27" t="s">
        <v>56</v>
      </c>
      <c r="F16" s="36" t="s">
        <v>107</v>
      </c>
      <c r="G16" s="33"/>
      <c r="H16" s="31" t="s">
        <v>25</v>
      </c>
      <c r="I16" s="31" t="s">
        <v>26</v>
      </c>
      <c r="J16" s="59" t="s">
        <v>27</v>
      </c>
      <c r="K16" s="59" t="s">
        <v>28</v>
      </c>
      <c r="L16" s="59" t="s">
        <v>29</v>
      </c>
      <c r="M16" s="60">
        <v>32730000</v>
      </c>
      <c r="N16" s="84">
        <v>250000</v>
      </c>
      <c r="O16" s="61">
        <v>10699500</v>
      </c>
    </row>
    <row r="17" ht="52" customHeight="1" spans="1:15">
      <c r="A17" s="106"/>
      <c r="B17" s="107"/>
      <c r="C17" s="84">
        <v>320000</v>
      </c>
      <c r="D17" s="27">
        <v>2130504</v>
      </c>
      <c r="E17" s="27" t="s">
        <v>64</v>
      </c>
      <c r="F17" s="36" t="s">
        <v>108</v>
      </c>
      <c r="G17" s="33"/>
      <c r="H17" s="31" t="s">
        <v>25</v>
      </c>
      <c r="I17" s="31" t="s">
        <v>26</v>
      </c>
      <c r="J17" s="59" t="s">
        <v>27</v>
      </c>
      <c r="K17" s="59" t="s">
        <v>28</v>
      </c>
      <c r="L17" s="59" t="s">
        <v>29</v>
      </c>
      <c r="M17" s="60">
        <v>32730000</v>
      </c>
      <c r="N17" s="84">
        <v>320000</v>
      </c>
      <c r="O17" s="61">
        <v>10379500</v>
      </c>
    </row>
    <row r="18" ht="51" customHeight="1" spans="1:15">
      <c r="A18" s="106"/>
      <c r="B18" s="107"/>
      <c r="C18" s="84">
        <v>546000</v>
      </c>
      <c r="D18" s="27">
        <v>2130504</v>
      </c>
      <c r="E18" s="27" t="s">
        <v>62</v>
      </c>
      <c r="F18" s="36" t="s">
        <v>109</v>
      </c>
      <c r="G18" s="33"/>
      <c r="H18" s="31" t="s">
        <v>25</v>
      </c>
      <c r="I18" s="31" t="s">
        <v>26</v>
      </c>
      <c r="J18" s="59" t="s">
        <v>27</v>
      </c>
      <c r="K18" s="59" t="s">
        <v>28</v>
      </c>
      <c r="L18" s="59" t="s">
        <v>29</v>
      </c>
      <c r="M18" s="60">
        <v>32730000</v>
      </c>
      <c r="N18" s="84">
        <v>546000</v>
      </c>
      <c r="O18" s="61">
        <v>9833500</v>
      </c>
    </row>
    <row r="19" ht="48" spans="1:15">
      <c r="A19" s="106"/>
      <c r="B19" s="107"/>
      <c r="C19" s="84">
        <v>350000</v>
      </c>
      <c r="D19" s="27">
        <v>2130504</v>
      </c>
      <c r="E19" s="27" t="s">
        <v>60</v>
      </c>
      <c r="F19" s="36" t="s">
        <v>110</v>
      </c>
      <c r="G19" s="33"/>
      <c r="H19" s="31" t="s">
        <v>25</v>
      </c>
      <c r="I19" s="31" t="s">
        <v>26</v>
      </c>
      <c r="J19" s="59" t="s">
        <v>27</v>
      </c>
      <c r="K19" s="59" t="s">
        <v>28</v>
      </c>
      <c r="L19" s="59" t="s">
        <v>29</v>
      </c>
      <c r="M19" s="60">
        <v>32730000</v>
      </c>
      <c r="N19" s="84">
        <v>350000</v>
      </c>
      <c r="O19" s="61">
        <v>9483500</v>
      </c>
    </row>
    <row r="20" ht="61" customHeight="1" spans="1:15">
      <c r="A20" s="106"/>
      <c r="B20" s="107"/>
      <c r="C20" s="84">
        <v>375000</v>
      </c>
      <c r="D20" s="27">
        <v>2130504</v>
      </c>
      <c r="E20" s="27" t="s">
        <v>66</v>
      </c>
      <c r="F20" s="36" t="s">
        <v>111</v>
      </c>
      <c r="G20" s="33"/>
      <c r="H20" s="31" t="s">
        <v>25</v>
      </c>
      <c r="I20" s="31" t="s">
        <v>26</v>
      </c>
      <c r="J20" s="59" t="s">
        <v>27</v>
      </c>
      <c r="K20" s="59" t="s">
        <v>28</v>
      </c>
      <c r="L20" s="59" t="s">
        <v>29</v>
      </c>
      <c r="M20" s="60">
        <v>32730000</v>
      </c>
      <c r="N20" s="84">
        <v>375000</v>
      </c>
      <c r="O20" s="61">
        <v>9108500</v>
      </c>
    </row>
    <row r="21" ht="57" customHeight="1" spans="1:15">
      <c r="A21" s="106"/>
      <c r="B21" s="107"/>
      <c r="C21" s="84">
        <v>250000</v>
      </c>
      <c r="D21" s="27">
        <v>2130504</v>
      </c>
      <c r="E21" s="27" t="s">
        <v>66</v>
      </c>
      <c r="F21" s="36" t="s">
        <v>112</v>
      </c>
      <c r="G21" s="33"/>
      <c r="H21" s="31" t="s">
        <v>25</v>
      </c>
      <c r="I21" s="31" t="s">
        <v>26</v>
      </c>
      <c r="J21" s="59" t="s">
        <v>27</v>
      </c>
      <c r="K21" s="59" t="s">
        <v>28</v>
      </c>
      <c r="L21" s="59" t="s">
        <v>29</v>
      </c>
      <c r="M21" s="60">
        <v>32730000</v>
      </c>
      <c r="N21" s="84">
        <v>250000</v>
      </c>
      <c r="O21" s="61">
        <v>8858500</v>
      </c>
    </row>
    <row r="22" ht="60" customHeight="1" spans="1:15">
      <c r="A22" s="106"/>
      <c r="B22" s="107"/>
      <c r="C22" s="84">
        <v>577500</v>
      </c>
      <c r="D22" s="27">
        <v>2130504</v>
      </c>
      <c r="E22" s="27" t="s">
        <v>68</v>
      </c>
      <c r="F22" s="36" t="s">
        <v>113</v>
      </c>
      <c r="G22" s="33"/>
      <c r="H22" s="31" t="s">
        <v>25</v>
      </c>
      <c r="I22" s="31" t="s">
        <v>26</v>
      </c>
      <c r="J22" s="59" t="s">
        <v>27</v>
      </c>
      <c r="K22" s="59" t="s">
        <v>28</v>
      </c>
      <c r="L22" s="59" t="s">
        <v>29</v>
      </c>
      <c r="M22" s="60">
        <v>32730000</v>
      </c>
      <c r="N22" s="84">
        <v>577500</v>
      </c>
      <c r="O22" s="61">
        <v>8281000</v>
      </c>
    </row>
    <row r="23" ht="82" customHeight="1" spans="1:15">
      <c r="A23" s="106"/>
      <c r="B23" s="107"/>
      <c r="C23" s="84">
        <v>857500</v>
      </c>
      <c r="D23" s="27">
        <v>2130504</v>
      </c>
      <c r="E23" s="27" t="s">
        <v>84</v>
      </c>
      <c r="F23" s="36" t="s">
        <v>114</v>
      </c>
      <c r="G23" s="33"/>
      <c r="H23" s="31" t="s">
        <v>25</v>
      </c>
      <c r="I23" s="31" t="s">
        <v>26</v>
      </c>
      <c r="J23" s="59" t="s">
        <v>27</v>
      </c>
      <c r="K23" s="59" t="s">
        <v>28</v>
      </c>
      <c r="L23" s="59" t="s">
        <v>29</v>
      </c>
      <c r="M23" s="60">
        <v>32730000</v>
      </c>
      <c r="N23" s="84">
        <v>857500</v>
      </c>
      <c r="O23" s="61">
        <v>7423500</v>
      </c>
    </row>
    <row r="24" ht="66" customHeight="1" spans="1:15">
      <c r="A24" s="106" t="s">
        <v>21</v>
      </c>
      <c r="B24" s="107" t="s">
        <v>22</v>
      </c>
      <c r="C24" s="84">
        <v>385000</v>
      </c>
      <c r="D24" s="27">
        <v>2130504</v>
      </c>
      <c r="E24" s="27" t="s">
        <v>84</v>
      </c>
      <c r="F24" s="36" t="s">
        <v>115</v>
      </c>
      <c r="G24" s="33"/>
      <c r="H24" s="31" t="s">
        <v>25</v>
      </c>
      <c r="I24" s="31" t="s">
        <v>26</v>
      </c>
      <c r="J24" s="59" t="s">
        <v>27</v>
      </c>
      <c r="K24" s="59" t="s">
        <v>28</v>
      </c>
      <c r="L24" s="59" t="s">
        <v>29</v>
      </c>
      <c r="M24" s="60">
        <v>32730000</v>
      </c>
      <c r="N24" s="84">
        <v>385000</v>
      </c>
      <c r="O24" s="61">
        <v>7038500</v>
      </c>
    </row>
    <row r="25" ht="51" customHeight="1" spans="1:15">
      <c r="A25" s="106"/>
      <c r="B25" s="107"/>
      <c r="C25" s="84">
        <v>153750</v>
      </c>
      <c r="D25" s="27">
        <v>2130504</v>
      </c>
      <c r="E25" s="27" t="s">
        <v>91</v>
      </c>
      <c r="F25" s="36" t="s">
        <v>116</v>
      </c>
      <c r="G25" s="33"/>
      <c r="H25" s="31" t="s">
        <v>25</v>
      </c>
      <c r="I25" s="31" t="s">
        <v>26</v>
      </c>
      <c r="J25" s="59" t="s">
        <v>27</v>
      </c>
      <c r="K25" s="59" t="s">
        <v>28</v>
      </c>
      <c r="L25" s="59" t="s">
        <v>29</v>
      </c>
      <c r="M25" s="60">
        <v>32730000</v>
      </c>
      <c r="N25" s="84">
        <v>153750</v>
      </c>
      <c r="O25" s="61">
        <v>6884750</v>
      </c>
    </row>
    <row r="26" ht="56" customHeight="1" spans="1:15">
      <c r="A26" s="106"/>
      <c r="B26" s="107"/>
      <c r="C26" s="84">
        <v>332500</v>
      </c>
      <c r="D26" s="27">
        <v>2130504</v>
      </c>
      <c r="E26" s="27" t="s">
        <v>75</v>
      </c>
      <c r="F26" s="109" t="s">
        <v>117</v>
      </c>
      <c r="G26" s="42"/>
      <c r="H26" s="31" t="s">
        <v>25</v>
      </c>
      <c r="I26" s="31" t="s">
        <v>26</v>
      </c>
      <c r="J26" s="59" t="s">
        <v>27</v>
      </c>
      <c r="K26" s="59" t="s">
        <v>28</v>
      </c>
      <c r="L26" s="59" t="s">
        <v>29</v>
      </c>
      <c r="M26" s="60">
        <v>32730000</v>
      </c>
      <c r="N26" s="84">
        <v>332500</v>
      </c>
      <c r="O26" s="61">
        <v>6552250</v>
      </c>
    </row>
    <row r="27" ht="56" customHeight="1" spans="1:15">
      <c r="A27" s="106"/>
      <c r="B27" s="107"/>
      <c r="C27" s="84">
        <v>472500</v>
      </c>
      <c r="D27" s="27">
        <v>2130504</v>
      </c>
      <c r="E27" s="27" t="s">
        <v>75</v>
      </c>
      <c r="F27" s="109" t="s">
        <v>118</v>
      </c>
      <c r="G27" s="42"/>
      <c r="H27" s="31" t="s">
        <v>25</v>
      </c>
      <c r="I27" s="31" t="s">
        <v>26</v>
      </c>
      <c r="J27" s="59" t="s">
        <v>27</v>
      </c>
      <c r="K27" s="59" t="s">
        <v>28</v>
      </c>
      <c r="L27" s="59" t="s">
        <v>29</v>
      </c>
      <c r="M27" s="60">
        <v>32730000</v>
      </c>
      <c r="N27" s="84">
        <v>472500</v>
      </c>
      <c r="O27" s="61">
        <v>6079750</v>
      </c>
    </row>
    <row r="28" spans="1:5">
      <c r="A28" s="110"/>
      <c r="B28" s="111"/>
      <c r="C28" s="112"/>
      <c r="D28" s="113"/>
      <c r="E28" s="113"/>
    </row>
    <row r="29" spans="1:5">
      <c r="A29" s="110"/>
      <c r="B29" s="111"/>
      <c r="C29" s="112"/>
      <c r="D29" s="113"/>
      <c r="E29" s="113"/>
    </row>
    <row r="30" spans="1:5">
      <c r="A30" s="110"/>
      <c r="B30" s="111"/>
      <c r="C30" s="112"/>
      <c r="D30" s="113"/>
      <c r="E30" s="113"/>
    </row>
    <row r="31" spans="1:5">
      <c r="A31" s="110"/>
      <c r="B31" s="111"/>
      <c r="C31" s="112"/>
      <c r="D31" s="113"/>
      <c r="E31" s="113"/>
    </row>
    <row r="32" spans="1:5">
      <c r="A32" s="114"/>
      <c r="B32" s="115"/>
      <c r="C32" s="112"/>
      <c r="D32" s="113"/>
      <c r="E32" s="113"/>
    </row>
    <row r="33" spans="1:5">
      <c r="A33" s="113"/>
      <c r="B33" s="113"/>
      <c r="C33" s="112"/>
      <c r="D33" s="113"/>
      <c r="E33" s="113"/>
    </row>
    <row r="34" spans="1:5">
      <c r="A34" s="113"/>
      <c r="B34" s="113"/>
      <c r="C34" s="112"/>
      <c r="D34" s="113"/>
      <c r="E34" s="113"/>
    </row>
    <row r="35" spans="1:5">
      <c r="A35" s="113"/>
      <c r="B35" s="113"/>
      <c r="C35" s="112"/>
      <c r="D35" s="113"/>
      <c r="E35" s="113"/>
    </row>
  </sheetData>
  <mergeCells count="11">
    <mergeCell ref="A2:O2"/>
    <mergeCell ref="A3:G3"/>
    <mergeCell ref="H3:O3"/>
    <mergeCell ref="A5:B5"/>
    <mergeCell ref="H5:M5"/>
    <mergeCell ref="A6:A14"/>
    <mergeCell ref="A15:A23"/>
    <mergeCell ref="A24:A27"/>
    <mergeCell ref="B6:B14"/>
    <mergeCell ref="B15:B23"/>
    <mergeCell ref="B24:B27"/>
  </mergeCells>
  <pageMargins left="0.590277777777778" right="0.354166666666667" top="0.511805555555556" bottom="0.267361111111111" header="0.236111111111111" footer="0.314583333333333"/>
  <pageSetup paperSize="9" scale="8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02"/>
  <sheetViews>
    <sheetView tabSelected="1" workbookViewId="0">
      <selection activeCell="E4" sqref="E4"/>
    </sheetView>
  </sheetViews>
  <sheetFormatPr defaultColWidth="9" defaultRowHeight="13.5"/>
  <cols>
    <col min="1" max="2" width="9" style="1"/>
    <col min="3" max="3" width="14.375" style="2" customWidth="1"/>
    <col min="5" max="5" width="15.875" style="3" customWidth="1"/>
    <col min="6" max="6" width="22.75" style="4" customWidth="1"/>
    <col min="7" max="7" width="5.875" customWidth="1"/>
    <col min="8" max="8" width="10.5" customWidth="1"/>
    <col min="9" max="9" width="16.875" customWidth="1"/>
    <col min="13" max="15" width="14.625" customWidth="1"/>
    <col min="16" max="16" width="14" customWidth="1"/>
  </cols>
  <sheetData>
    <row r="1" spans="1:1">
      <c r="A1" s="5" t="s">
        <v>119</v>
      </c>
    </row>
    <row r="2" ht="55.5" customHeight="1" spans="1:15">
      <c r="A2" s="6" t="s">
        <v>120</v>
      </c>
      <c r="B2" s="6"/>
      <c r="C2" s="6"/>
      <c r="D2" s="6"/>
      <c r="E2" s="7"/>
      <c r="F2" s="7"/>
      <c r="G2" s="6"/>
      <c r="H2" s="6"/>
      <c r="I2" s="6"/>
      <c r="J2" s="6"/>
      <c r="K2" s="6"/>
      <c r="L2" s="6"/>
      <c r="M2" s="6"/>
      <c r="N2" s="6"/>
      <c r="O2" s="6"/>
    </row>
    <row r="3" ht="33" customHeight="1" spans="1:15">
      <c r="A3" s="8" t="s">
        <v>2</v>
      </c>
      <c r="B3" s="9"/>
      <c r="C3" s="9"/>
      <c r="D3" s="9"/>
      <c r="E3" s="10"/>
      <c r="F3" s="10"/>
      <c r="G3" s="11"/>
      <c r="H3" s="12" t="s">
        <v>3</v>
      </c>
      <c r="I3" s="53"/>
      <c r="J3" s="53"/>
      <c r="K3" s="53"/>
      <c r="L3" s="53"/>
      <c r="M3" s="53"/>
      <c r="N3" s="53"/>
      <c r="O3" s="54"/>
    </row>
    <row r="4" ht="57" spans="1:15">
      <c r="A4" s="13" t="s">
        <v>4</v>
      </c>
      <c r="B4" s="13" t="s">
        <v>5</v>
      </c>
      <c r="C4" s="14" t="s">
        <v>6</v>
      </c>
      <c r="D4" s="15" t="s">
        <v>7</v>
      </c>
      <c r="E4" s="13" t="s">
        <v>8</v>
      </c>
      <c r="F4" s="16" t="s">
        <v>9</v>
      </c>
      <c r="G4" s="13" t="s">
        <v>10</v>
      </c>
      <c r="H4" s="17" t="s">
        <v>11</v>
      </c>
      <c r="I4" s="17" t="s">
        <v>12</v>
      </c>
      <c r="J4" s="17" t="s">
        <v>13</v>
      </c>
      <c r="K4" s="17" t="s">
        <v>14</v>
      </c>
      <c r="L4" s="17" t="s">
        <v>15</v>
      </c>
      <c r="M4" s="55" t="s">
        <v>16</v>
      </c>
      <c r="N4" s="56" t="s">
        <v>17</v>
      </c>
      <c r="O4" s="57" t="s">
        <v>18</v>
      </c>
    </row>
    <row r="5" ht="20.1" customHeight="1" spans="1:15">
      <c r="A5" s="13" t="s">
        <v>121</v>
      </c>
      <c r="B5" s="13"/>
      <c r="C5" s="14">
        <f>SUM(C6+C24+C34+C101)</f>
        <v>16707384</v>
      </c>
      <c r="D5" s="15"/>
      <c r="E5" s="16"/>
      <c r="F5" s="13" t="s">
        <v>122</v>
      </c>
      <c r="G5" s="13"/>
      <c r="H5" s="18" t="s">
        <v>123</v>
      </c>
      <c r="I5" s="18"/>
      <c r="J5" s="18"/>
      <c r="K5" s="18"/>
      <c r="L5" s="18"/>
      <c r="M5" s="18"/>
      <c r="N5" s="14">
        <f>SUM(N6+N24+N34+N101)</f>
        <v>16707384</v>
      </c>
      <c r="O5" s="57"/>
    </row>
    <row r="6" ht="20.1" customHeight="1" spans="1:15">
      <c r="A6" s="19" t="s">
        <v>124</v>
      </c>
      <c r="B6" s="20"/>
      <c r="C6" s="21">
        <f>SUM(C7:C23)</f>
        <v>7046800</v>
      </c>
      <c r="D6" s="22"/>
      <c r="E6" s="23"/>
      <c r="F6" s="24" t="s">
        <v>125</v>
      </c>
      <c r="G6" s="16"/>
      <c r="H6" s="13" t="s">
        <v>126</v>
      </c>
      <c r="I6" s="13"/>
      <c r="J6" s="13"/>
      <c r="K6" s="13"/>
      <c r="L6" s="13"/>
      <c r="M6" s="13"/>
      <c r="N6" s="21">
        <f>SUM(N7:N23)</f>
        <v>7046800</v>
      </c>
      <c r="O6" s="58"/>
    </row>
    <row r="7" ht="36" spans="1:15">
      <c r="A7" s="13" t="s">
        <v>29</v>
      </c>
      <c r="B7" s="25" t="s">
        <v>127</v>
      </c>
      <c r="C7" s="26">
        <v>900000</v>
      </c>
      <c r="D7" s="27">
        <v>2130504</v>
      </c>
      <c r="E7" s="28" t="s">
        <v>75</v>
      </c>
      <c r="F7" s="29" t="s">
        <v>128</v>
      </c>
      <c r="G7" s="30"/>
      <c r="H7" s="31" t="s">
        <v>25</v>
      </c>
      <c r="I7" s="31" t="s">
        <v>26</v>
      </c>
      <c r="J7" s="59" t="s">
        <v>27</v>
      </c>
      <c r="K7" s="59" t="s">
        <v>28</v>
      </c>
      <c r="L7" s="59" t="s">
        <v>29</v>
      </c>
      <c r="M7" s="60">
        <v>32730000</v>
      </c>
      <c r="N7" s="26">
        <v>900000</v>
      </c>
      <c r="O7" s="61">
        <v>5179750</v>
      </c>
    </row>
    <row r="8" ht="24" spans="1:15">
      <c r="A8" s="13"/>
      <c r="B8" s="25"/>
      <c r="C8" s="26">
        <v>100000</v>
      </c>
      <c r="D8" s="27">
        <v>2130504</v>
      </c>
      <c r="E8" s="32" t="s">
        <v>129</v>
      </c>
      <c r="F8" s="29" t="s">
        <v>130</v>
      </c>
      <c r="G8" s="30"/>
      <c r="H8" s="31" t="s">
        <v>25</v>
      </c>
      <c r="I8" s="31" t="s">
        <v>26</v>
      </c>
      <c r="J8" s="59" t="s">
        <v>27</v>
      </c>
      <c r="K8" s="59" t="s">
        <v>28</v>
      </c>
      <c r="L8" s="59" t="s">
        <v>29</v>
      </c>
      <c r="M8" s="60">
        <v>32730000</v>
      </c>
      <c r="N8" s="26">
        <v>100000</v>
      </c>
      <c r="O8" s="61">
        <f>SUM(O7-N8)</f>
        <v>5079750</v>
      </c>
    </row>
    <row r="9" ht="24" spans="1:15">
      <c r="A9" s="13"/>
      <c r="B9" s="25"/>
      <c r="C9" s="26">
        <v>488000</v>
      </c>
      <c r="D9" s="27">
        <v>2130504</v>
      </c>
      <c r="E9" s="28" t="s">
        <v>131</v>
      </c>
      <c r="F9" s="29" t="s">
        <v>132</v>
      </c>
      <c r="G9" s="30"/>
      <c r="H9" s="31" t="s">
        <v>25</v>
      </c>
      <c r="I9" s="31" t="s">
        <v>26</v>
      </c>
      <c r="J9" s="59" t="s">
        <v>27</v>
      </c>
      <c r="K9" s="59" t="s">
        <v>28</v>
      </c>
      <c r="L9" s="59" t="s">
        <v>29</v>
      </c>
      <c r="M9" s="60">
        <v>32730000</v>
      </c>
      <c r="N9" s="26">
        <v>488000</v>
      </c>
      <c r="O9" s="61">
        <f>SUM(O8-N9)</f>
        <v>4591750</v>
      </c>
    </row>
    <row r="10" ht="24" spans="1:15">
      <c r="A10" s="13"/>
      <c r="B10" s="25"/>
      <c r="C10" s="26">
        <v>950000</v>
      </c>
      <c r="D10" s="27">
        <v>2130504</v>
      </c>
      <c r="E10" s="28" t="s">
        <v>36</v>
      </c>
      <c r="F10" s="29" t="s">
        <v>133</v>
      </c>
      <c r="G10" s="33"/>
      <c r="H10" s="31" t="s">
        <v>25</v>
      </c>
      <c r="I10" s="31" t="s">
        <v>26</v>
      </c>
      <c r="J10" s="59" t="s">
        <v>27</v>
      </c>
      <c r="K10" s="59" t="s">
        <v>28</v>
      </c>
      <c r="L10" s="59" t="s">
        <v>29</v>
      </c>
      <c r="M10" s="60">
        <v>32730000</v>
      </c>
      <c r="N10" s="26">
        <v>950000</v>
      </c>
      <c r="O10" s="61">
        <f t="shared" ref="O10:O20" si="0">SUM(O9-N10)</f>
        <v>3641750</v>
      </c>
    </row>
    <row r="11" ht="24" spans="1:15">
      <c r="A11" s="13"/>
      <c r="B11" s="25"/>
      <c r="C11" s="26">
        <v>300000</v>
      </c>
      <c r="D11" s="27">
        <v>2130504</v>
      </c>
      <c r="E11" s="28" t="s">
        <v>134</v>
      </c>
      <c r="F11" s="29" t="s">
        <v>135</v>
      </c>
      <c r="G11" s="33"/>
      <c r="H11" s="31" t="s">
        <v>25</v>
      </c>
      <c r="I11" s="31" t="s">
        <v>26</v>
      </c>
      <c r="J11" s="59" t="s">
        <v>27</v>
      </c>
      <c r="K11" s="59" t="s">
        <v>28</v>
      </c>
      <c r="L11" s="59" t="s">
        <v>29</v>
      </c>
      <c r="M11" s="60">
        <v>32730000</v>
      </c>
      <c r="N11" s="26">
        <v>300000</v>
      </c>
      <c r="O11" s="61">
        <f t="shared" si="0"/>
        <v>3341750</v>
      </c>
    </row>
    <row r="12" ht="24" spans="1:15">
      <c r="A12" s="13"/>
      <c r="B12" s="25"/>
      <c r="C12" s="26">
        <v>507800</v>
      </c>
      <c r="D12" s="27">
        <v>2130504</v>
      </c>
      <c r="E12" s="28" t="s">
        <v>136</v>
      </c>
      <c r="F12" s="29" t="s">
        <v>137</v>
      </c>
      <c r="G12" s="33"/>
      <c r="H12" s="31" t="s">
        <v>25</v>
      </c>
      <c r="I12" s="31" t="s">
        <v>26</v>
      </c>
      <c r="J12" s="59" t="s">
        <v>27</v>
      </c>
      <c r="K12" s="59" t="s">
        <v>28</v>
      </c>
      <c r="L12" s="59" t="s">
        <v>29</v>
      </c>
      <c r="M12" s="60">
        <v>32730000</v>
      </c>
      <c r="N12" s="26">
        <v>507800</v>
      </c>
      <c r="O12" s="61">
        <f t="shared" si="0"/>
        <v>2833950</v>
      </c>
    </row>
    <row r="13" ht="24" spans="1:15">
      <c r="A13" s="13"/>
      <c r="B13" s="25"/>
      <c r="C13" s="26">
        <v>980000</v>
      </c>
      <c r="D13" s="27">
        <v>2130504</v>
      </c>
      <c r="E13" s="32" t="s">
        <v>104</v>
      </c>
      <c r="F13" s="29" t="s">
        <v>138</v>
      </c>
      <c r="G13" s="33"/>
      <c r="H13" s="31" t="s">
        <v>25</v>
      </c>
      <c r="I13" s="31" t="s">
        <v>26</v>
      </c>
      <c r="J13" s="59" t="s">
        <v>27</v>
      </c>
      <c r="K13" s="59" t="s">
        <v>28</v>
      </c>
      <c r="L13" s="59" t="s">
        <v>29</v>
      </c>
      <c r="M13" s="60">
        <v>32730000</v>
      </c>
      <c r="N13" s="26">
        <v>980000</v>
      </c>
      <c r="O13" s="61">
        <f t="shared" si="0"/>
        <v>1853950</v>
      </c>
    </row>
    <row r="14" ht="24" spans="1:15">
      <c r="A14" s="13"/>
      <c r="B14" s="25"/>
      <c r="C14" s="26">
        <v>300000</v>
      </c>
      <c r="D14" s="27">
        <v>2130504</v>
      </c>
      <c r="E14" s="28" t="s">
        <v>139</v>
      </c>
      <c r="F14" s="29" t="s">
        <v>140</v>
      </c>
      <c r="G14" s="33"/>
      <c r="H14" s="31" t="s">
        <v>25</v>
      </c>
      <c r="I14" s="31" t="s">
        <v>26</v>
      </c>
      <c r="J14" s="59" t="s">
        <v>27</v>
      </c>
      <c r="K14" s="59" t="s">
        <v>28</v>
      </c>
      <c r="L14" s="59" t="s">
        <v>29</v>
      </c>
      <c r="M14" s="60">
        <v>32730000</v>
      </c>
      <c r="N14" s="26">
        <v>300000</v>
      </c>
      <c r="O14" s="61">
        <f t="shared" si="0"/>
        <v>1553950</v>
      </c>
    </row>
    <row r="15" ht="36" spans="1:15">
      <c r="A15" s="13"/>
      <c r="B15" s="25"/>
      <c r="C15" s="26">
        <v>665000</v>
      </c>
      <c r="D15" s="27">
        <v>2130504</v>
      </c>
      <c r="E15" s="32" t="s">
        <v>71</v>
      </c>
      <c r="F15" s="29" t="s">
        <v>141</v>
      </c>
      <c r="G15" s="33"/>
      <c r="H15" s="31" t="s">
        <v>25</v>
      </c>
      <c r="I15" s="31" t="s">
        <v>26</v>
      </c>
      <c r="J15" s="59" t="s">
        <v>27</v>
      </c>
      <c r="K15" s="59" t="s">
        <v>28</v>
      </c>
      <c r="L15" s="59" t="s">
        <v>29</v>
      </c>
      <c r="M15" s="60">
        <v>32730000</v>
      </c>
      <c r="N15" s="26">
        <v>665000</v>
      </c>
      <c r="O15" s="61">
        <f t="shared" si="0"/>
        <v>888950</v>
      </c>
    </row>
    <row r="16" ht="24" spans="1:15">
      <c r="A16" s="13"/>
      <c r="B16" s="25"/>
      <c r="C16" s="26">
        <v>50000</v>
      </c>
      <c r="D16" s="27">
        <v>2130504</v>
      </c>
      <c r="E16" s="32" t="s">
        <v>73</v>
      </c>
      <c r="F16" s="29" t="s">
        <v>142</v>
      </c>
      <c r="G16" s="33"/>
      <c r="H16" s="31" t="s">
        <v>25</v>
      </c>
      <c r="I16" s="31" t="s">
        <v>26</v>
      </c>
      <c r="J16" s="59" t="s">
        <v>27</v>
      </c>
      <c r="K16" s="59" t="s">
        <v>28</v>
      </c>
      <c r="L16" s="59" t="s">
        <v>29</v>
      </c>
      <c r="M16" s="60">
        <v>32730000</v>
      </c>
      <c r="N16" s="26">
        <v>50000</v>
      </c>
      <c r="O16" s="61">
        <f t="shared" si="0"/>
        <v>838950</v>
      </c>
    </row>
    <row r="17" ht="24" spans="1:15">
      <c r="A17" s="13"/>
      <c r="B17" s="25"/>
      <c r="C17" s="26">
        <v>252000</v>
      </c>
      <c r="D17" s="27">
        <v>2130504</v>
      </c>
      <c r="E17" s="28" t="s">
        <v>143</v>
      </c>
      <c r="F17" s="29" t="s">
        <v>144</v>
      </c>
      <c r="G17" s="33"/>
      <c r="H17" s="31" t="s">
        <v>25</v>
      </c>
      <c r="I17" s="31" t="s">
        <v>26</v>
      </c>
      <c r="J17" s="59" t="s">
        <v>27</v>
      </c>
      <c r="K17" s="59" t="s">
        <v>28</v>
      </c>
      <c r="L17" s="59" t="s">
        <v>29</v>
      </c>
      <c r="M17" s="60">
        <v>32730000</v>
      </c>
      <c r="N17" s="26">
        <v>252000</v>
      </c>
      <c r="O17" s="61">
        <f t="shared" si="0"/>
        <v>586950</v>
      </c>
    </row>
    <row r="18" ht="24" spans="1:15">
      <c r="A18" s="13"/>
      <c r="B18" s="25"/>
      <c r="C18" s="26">
        <v>50000</v>
      </c>
      <c r="D18" s="27">
        <v>2130504</v>
      </c>
      <c r="E18" s="28" t="s">
        <v>145</v>
      </c>
      <c r="F18" s="29" t="s">
        <v>146</v>
      </c>
      <c r="G18" s="33"/>
      <c r="H18" s="31" t="s">
        <v>25</v>
      </c>
      <c r="I18" s="31" t="s">
        <v>26</v>
      </c>
      <c r="J18" s="59" t="s">
        <v>27</v>
      </c>
      <c r="K18" s="59" t="s">
        <v>28</v>
      </c>
      <c r="L18" s="59" t="s">
        <v>29</v>
      </c>
      <c r="M18" s="60">
        <v>32730000</v>
      </c>
      <c r="N18" s="26">
        <v>50000</v>
      </c>
      <c r="O18" s="61">
        <f t="shared" si="0"/>
        <v>536950</v>
      </c>
    </row>
    <row r="19" ht="24" spans="1:15">
      <c r="A19" s="13"/>
      <c r="B19" s="25"/>
      <c r="C19" s="26">
        <v>200000</v>
      </c>
      <c r="D19" s="27">
        <v>2130504</v>
      </c>
      <c r="E19" s="28" t="s">
        <v>42</v>
      </c>
      <c r="F19" s="29" t="s">
        <v>147</v>
      </c>
      <c r="G19" s="33"/>
      <c r="H19" s="31" t="s">
        <v>25</v>
      </c>
      <c r="I19" s="31" t="s">
        <v>26</v>
      </c>
      <c r="J19" s="59" t="s">
        <v>27</v>
      </c>
      <c r="K19" s="59" t="s">
        <v>28</v>
      </c>
      <c r="L19" s="59" t="s">
        <v>29</v>
      </c>
      <c r="M19" s="60">
        <v>32730000</v>
      </c>
      <c r="N19" s="26">
        <v>200000</v>
      </c>
      <c r="O19" s="61">
        <f t="shared" si="0"/>
        <v>336950</v>
      </c>
    </row>
    <row r="20" ht="24" spans="1:15">
      <c r="A20" s="13"/>
      <c r="B20" s="25"/>
      <c r="C20" s="26">
        <v>50000</v>
      </c>
      <c r="D20" s="27">
        <v>2130504</v>
      </c>
      <c r="E20" s="28" t="s">
        <v>44</v>
      </c>
      <c r="F20" s="29" t="s">
        <v>148</v>
      </c>
      <c r="G20" s="33"/>
      <c r="H20" s="31" t="s">
        <v>25</v>
      </c>
      <c r="I20" s="31" t="s">
        <v>26</v>
      </c>
      <c r="J20" s="59" t="s">
        <v>27</v>
      </c>
      <c r="K20" s="59" t="s">
        <v>28</v>
      </c>
      <c r="L20" s="59" t="s">
        <v>29</v>
      </c>
      <c r="M20" s="60">
        <v>32730000</v>
      </c>
      <c r="N20" s="26">
        <v>50000</v>
      </c>
      <c r="O20" s="61">
        <f t="shared" si="0"/>
        <v>286950</v>
      </c>
    </row>
    <row r="21" ht="24" spans="1:15">
      <c r="A21" s="13"/>
      <c r="B21" s="25"/>
      <c r="C21" s="26">
        <v>304000</v>
      </c>
      <c r="D21" s="27">
        <v>2130504</v>
      </c>
      <c r="E21" s="28" t="s">
        <v>149</v>
      </c>
      <c r="F21" s="29" t="s">
        <v>150</v>
      </c>
      <c r="G21" s="34"/>
      <c r="H21" s="31" t="s">
        <v>25</v>
      </c>
      <c r="I21" s="31" t="s">
        <v>26</v>
      </c>
      <c r="J21" s="59" t="s">
        <v>27</v>
      </c>
      <c r="K21" s="59" t="s">
        <v>28</v>
      </c>
      <c r="L21" s="59" t="s">
        <v>29</v>
      </c>
      <c r="M21" s="60">
        <v>32730000</v>
      </c>
      <c r="N21" s="26">
        <v>286950</v>
      </c>
      <c r="O21" s="61">
        <v>0</v>
      </c>
    </row>
    <row r="22" ht="24" spans="1:15">
      <c r="A22" s="13"/>
      <c r="B22" s="25"/>
      <c r="C22" s="26"/>
      <c r="D22" s="27"/>
      <c r="E22" s="28"/>
      <c r="F22" s="29"/>
      <c r="G22" s="34"/>
      <c r="H22" s="31" t="s">
        <v>25</v>
      </c>
      <c r="I22" s="31" t="s">
        <v>26</v>
      </c>
      <c r="J22" s="59" t="s">
        <v>70</v>
      </c>
      <c r="K22" s="59" t="s">
        <v>28</v>
      </c>
      <c r="L22" s="59" t="s">
        <v>29</v>
      </c>
      <c r="M22" s="62">
        <v>4000000</v>
      </c>
      <c r="N22" s="26">
        <v>17050</v>
      </c>
      <c r="O22" s="61">
        <v>3982950</v>
      </c>
    </row>
    <row r="23" ht="24" spans="1:15">
      <c r="A23" s="13"/>
      <c r="B23" s="25"/>
      <c r="C23" s="35">
        <v>950000</v>
      </c>
      <c r="D23" s="27">
        <v>2130504</v>
      </c>
      <c r="E23" s="28" t="s">
        <v>64</v>
      </c>
      <c r="F23" s="36" t="s">
        <v>151</v>
      </c>
      <c r="G23" s="33"/>
      <c r="H23" s="31" t="s">
        <v>25</v>
      </c>
      <c r="I23" s="31" t="s">
        <v>26</v>
      </c>
      <c r="J23" s="59" t="s">
        <v>70</v>
      </c>
      <c r="K23" s="59" t="s">
        <v>28</v>
      </c>
      <c r="L23" s="59" t="s">
        <v>29</v>
      </c>
      <c r="M23" s="62">
        <v>4000000</v>
      </c>
      <c r="N23" s="35">
        <v>950000</v>
      </c>
      <c r="O23" s="61">
        <v>3032950</v>
      </c>
    </row>
    <row r="24" ht="20.1" customHeight="1" spans="1:15">
      <c r="A24" s="13" t="s">
        <v>19</v>
      </c>
      <c r="B24" s="13"/>
      <c r="C24" s="37">
        <f>SUM(C25:C33)</f>
        <v>2997500</v>
      </c>
      <c r="D24" s="27"/>
      <c r="E24" s="28"/>
      <c r="F24" s="38" t="s">
        <v>152</v>
      </c>
      <c r="G24" s="33"/>
      <c r="H24" s="31"/>
      <c r="I24" s="31"/>
      <c r="J24" s="59"/>
      <c r="K24" s="59"/>
      <c r="L24" s="59"/>
      <c r="M24" s="60"/>
      <c r="N24" s="37">
        <f>SUM(N25:N33)</f>
        <v>2997500</v>
      </c>
      <c r="O24" s="61"/>
    </row>
    <row r="25" ht="39.95" customHeight="1" spans="1:15">
      <c r="A25" s="13" t="s">
        <v>153</v>
      </c>
      <c r="B25" s="39" t="s">
        <v>154</v>
      </c>
      <c r="C25" s="40">
        <v>332500</v>
      </c>
      <c r="D25" s="27">
        <v>2130504</v>
      </c>
      <c r="E25" s="28" t="s">
        <v>155</v>
      </c>
      <c r="F25" s="41" t="s">
        <v>156</v>
      </c>
      <c r="G25" s="33"/>
      <c r="H25" s="31" t="s">
        <v>25</v>
      </c>
      <c r="I25" s="31" t="s">
        <v>26</v>
      </c>
      <c r="J25" s="59" t="s">
        <v>70</v>
      </c>
      <c r="K25" s="59" t="s">
        <v>28</v>
      </c>
      <c r="L25" s="59" t="s">
        <v>29</v>
      </c>
      <c r="M25" s="62">
        <v>4000000</v>
      </c>
      <c r="N25" s="40">
        <v>332500</v>
      </c>
      <c r="O25" s="61">
        <v>2700450</v>
      </c>
    </row>
    <row r="26" ht="39.95" customHeight="1" spans="1:15">
      <c r="A26" s="13"/>
      <c r="B26" s="39"/>
      <c r="C26" s="40">
        <v>140000</v>
      </c>
      <c r="D26" s="27">
        <v>2130504</v>
      </c>
      <c r="E26" s="28" t="s">
        <v>36</v>
      </c>
      <c r="F26" s="41" t="s">
        <v>157</v>
      </c>
      <c r="G26" s="33"/>
      <c r="H26" s="31" t="s">
        <v>25</v>
      </c>
      <c r="I26" s="31" t="s">
        <v>26</v>
      </c>
      <c r="J26" s="59" t="s">
        <v>70</v>
      </c>
      <c r="K26" s="59" t="s">
        <v>28</v>
      </c>
      <c r="L26" s="59" t="s">
        <v>29</v>
      </c>
      <c r="M26" s="62">
        <v>4000000</v>
      </c>
      <c r="N26" s="40">
        <v>140000</v>
      </c>
      <c r="O26" s="61">
        <f>SUM(O25-N26)</f>
        <v>2560450</v>
      </c>
    </row>
    <row r="27" ht="39.95" customHeight="1" spans="1:15">
      <c r="A27" s="13"/>
      <c r="B27" s="39"/>
      <c r="C27" s="40">
        <v>308000</v>
      </c>
      <c r="D27" s="27">
        <v>2130504</v>
      </c>
      <c r="E27" s="28" t="s">
        <v>158</v>
      </c>
      <c r="F27" s="41" t="s">
        <v>159</v>
      </c>
      <c r="G27" s="33"/>
      <c r="H27" s="31" t="s">
        <v>25</v>
      </c>
      <c r="I27" s="31" t="s">
        <v>26</v>
      </c>
      <c r="J27" s="59" t="s">
        <v>70</v>
      </c>
      <c r="K27" s="59" t="s">
        <v>28</v>
      </c>
      <c r="L27" s="59" t="s">
        <v>29</v>
      </c>
      <c r="M27" s="62">
        <v>4000000</v>
      </c>
      <c r="N27" s="40">
        <v>308000</v>
      </c>
      <c r="O27" s="61">
        <f>SUM(O26-N27)</f>
        <v>2252450</v>
      </c>
    </row>
    <row r="28" ht="39.95" customHeight="1" spans="1:15">
      <c r="A28" s="13"/>
      <c r="B28" s="39"/>
      <c r="C28" s="40">
        <v>280000</v>
      </c>
      <c r="D28" s="27">
        <v>2130504</v>
      </c>
      <c r="E28" s="28" t="s">
        <v>136</v>
      </c>
      <c r="F28" s="41" t="s">
        <v>160</v>
      </c>
      <c r="G28" s="42"/>
      <c r="H28" s="31" t="s">
        <v>25</v>
      </c>
      <c r="I28" s="31" t="s">
        <v>26</v>
      </c>
      <c r="J28" s="59" t="s">
        <v>70</v>
      </c>
      <c r="K28" s="59" t="s">
        <v>28</v>
      </c>
      <c r="L28" s="59" t="s">
        <v>29</v>
      </c>
      <c r="M28" s="62">
        <v>4000000</v>
      </c>
      <c r="N28" s="40">
        <v>280000</v>
      </c>
      <c r="O28" s="61">
        <f t="shared" ref="O28:O33" si="1">SUM(O27-N28)</f>
        <v>1972450</v>
      </c>
    </row>
    <row r="29" ht="39.95" customHeight="1" spans="1:15">
      <c r="A29" s="13"/>
      <c r="B29" s="39"/>
      <c r="C29" s="40">
        <v>217000</v>
      </c>
      <c r="D29" s="27">
        <v>2130504</v>
      </c>
      <c r="E29" s="28" t="s">
        <v>161</v>
      </c>
      <c r="F29" s="41" t="s">
        <v>162</v>
      </c>
      <c r="G29" s="42"/>
      <c r="H29" s="31" t="s">
        <v>25</v>
      </c>
      <c r="I29" s="31" t="s">
        <v>26</v>
      </c>
      <c r="J29" s="59" t="s">
        <v>70</v>
      </c>
      <c r="K29" s="59" t="s">
        <v>28</v>
      </c>
      <c r="L29" s="59" t="s">
        <v>29</v>
      </c>
      <c r="M29" s="62">
        <v>4000000</v>
      </c>
      <c r="N29" s="40">
        <v>217000</v>
      </c>
      <c r="O29" s="61">
        <f t="shared" si="1"/>
        <v>1755450</v>
      </c>
    </row>
    <row r="30" ht="39.95" customHeight="1" spans="1:15">
      <c r="A30" s="13"/>
      <c r="B30" s="39"/>
      <c r="C30" s="40">
        <v>250000</v>
      </c>
      <c r="D30" s="27">
        <v>2130504</v>
      </c>
      <c r="E30" s="28" t="s">
        <v>60</v>
      </c>
      <c r="F30" s="41" t="s">
        <v>163</v>
      </c>
      <c r="G30" s="33"/>
      <c r="H30" s="31" t="s">
        <v>25</v>
      </c>
      <c r="I30" s="31" t="s">
        <v>26</v>
      </c>
      <c r="J30" s="59" t="s">
        <v>70</v>
      </c>
      <c r="K30" s="59" t="s">
        <v>28</v>
      </c>
      <c r="L30" s="59" t="s">
        <v>29</v>
      </c>
      <c r="M30" s="62">
        <v>4000000</v>
      </c>
      <c r="N30" s="40">
        <v>250000</v>
      </c>
      <c r="O30" s="61">
        <f t="shared" si="1"/>
        <v>1505450</v>
      </c>
    </row>
    <row r="31" ht="39.95" customHeight="1" spans="1:15">
      <c r="A31" s="13"/>
      <c r="B31" s="39"/>
      <c r="C31" s="40">
        <v>665000</v>
      </c>
      <c r="D31" s="27">
        <v>2130504</v>
      </c>
      <c r="E31" s="43" t="s">
        <v>164</v>
      </c>
      <c r="F31" s="41" t="s">
        <v>165</v>
      </c>
      <c r="G31" s="33"/>
      <c r="H31" s="31" t="s">
        <v>25</v>
      </c>
      <c r="I31" s="31" t="s">
        <v>26</v>
      </c>
      <c r="J31" s="59" t="s">
        <v>70</v>
      </c>
      <c r="K31" s="59" t="s">
        <v>28</v>
      </c>
      <c r="L31" s="59" t="s">
        <v>29</v>
      </c>
      <c r="M31" s="62">
        <v>4000000</v>
      </c>
      <c r="N31" s="40">
        <v>665000</v>
      </c>
      <c r="O31" s="61">
        <f t="shared" si="1"/>
        <v>840450</v>
      </c>
    </row>
    <row r="32" ht="39.95" customHeight="1" spans="1:15">
      <c r="A32" s="13"/>
      <c r="B32" s="39"/>
      <c r="C32" s="40">
        <v>630000</v>
      </c>
      <c r="D32" s="27">
        <v>2130504</v>
      </c>
      <c r="E32" s="43" t="s">
        <v>129</v>
      </c>
      <c r="F32" s="41" t="s">
        <v>166</v>
      </c>
      <c r="G32" s="33"/>
      <c r="H32" s="31" t="s">
        <v>25</v>
      </c>
      <c r="I32" s="31" t="s">
        <v>26</v>
      </c>
      <c r="J32" s="59" t="s">
        <v>70</v>
      </c>
      <c r="K32" s="59" t="s">
        <v>28</v>
      </c>
      <c r="L32" s="59" t="s">
        <v>29</v>
      </c>
      <c r="M32" s="62">
        <v>4000000</v>
      </c>
      <c r="N32" s="40">
        <v>630000</v>
      </c>
      <c r="O32" s="61">
        <f t="shared" si="1"/>
        <v>210450</v>
      </c>
    </row>
    <row r="33" ht="39.95" customHeight="1" spans="1:15">
      <c r="A33" s="13"/>
      <c r="B33" s="39"/>
      <c r="C33" s="40">
        <v>175000</v>
      </c>
      <c r="D33" s="27">
        <v>2130504</v>
      </c>
      <c r="E33" s="43" t="s">
        <v>167</v>
      </c>
      <c r="F33" s="41" t="s">
        <v>168</v>
      </c>
      <c r="G33" s="33"/>
      <c r="H33" s="31" t="s">
        <v>25</v>
      </c>
      <c r="I33" s="31" t="s">
        <v>26</v>
      </c>
      <c r="J33" s="59" t="s">
        <v>70</v>
      </c>
      <c r="K33" s="59" t="s">
        <v>28</v>
      </c>
      <c r="L33" s="59" t="s">
        <v>29</v>
      </c>
      <c r="M33" s="62">
        <v>4000000</v>
      </c>
      <c r="N33" s="40">
        <v>175000</v>
      </c>
      <c r="O33" s="61">
        <f t="shared" si="1"/>
        <v>35450</v>
      </c>
    </row>
    <row r="34" s="1" customFormat="1" ht="20.1" customHeight="1" spans="1:15">
      <c r="A34" s="44" t="s">
        <v>169</v>
      </c>
      <c r="B34" s="44"/>
      <c r="C34" s="45">
        <f>SUM(C35:C100)</f>
        <v>6234000</v>
      </c>
      <c r="D34" s="20"/>
      <c r="E34" s="46"/>
      <c r="F34" s="47" t="s">
        <v>170</v>
      </c>
      <c r="G34" s="20"/>
      <c r="H34" s="20"/>
      <c r="I34" s="20"/>
      <c r="J34" s="20"/>
      <c r="K34" s="20"/>
      <c r="L34" s="20"/>
      <c r="M34" s="63"/>
      <c r="N34" s="45">
        <f>SUM(N35:N100)</f>
        <v>6234000</v>
      </c>
      <c r="O34" s="63"/>
    </row>
    <row r="35" ht="48" customHeight="1" spans="1:15">
      <c r="A35" s="44" t="s">
        <v>171</v>
      </c>
      <c r="B35" s="48" t="s">
        <v>172</v>
      </c>
      <c r="C35" s="49">
        <v>167800</v>
      </c>
      <c r="D35" s="27">
        <v>2130504</v>
      </c>
      <c r="E35" s="50" t="s">
        <v>173</v>
      </c>
      <c r="F35" s="51" t="s">
        <v>174</v>
      </c>
      <c r="G35" s="33"/>
      <c r="H35" s="31" t="s">
        <v>25</v>
      </c>
      <c r="I35" s="31" t="s">
        <v>26</v>
      </c>
      <c r="J35" s="59" t="s">
        <v>70</v>
      </c>
      <c r="K35" s="59" t="s">
        <v>28</v>
      </c>
      <c r="L35" s="59" t="s">
        <v>29</v>
      </c>
      <c r="M35" s="62">
        <v>4000000</v>
      </c>
      <c r="N35" s="40">
        <v>35450</v>
      </c>
      <c r="O35" s="61">
        <v>0</v>
      </c>
    </row>
    <row r="36" ht="24" spans="1:15">
      <c r="A36" s="44"/>
      <c r="B36" s="48"/>
      <c r="C36" s="49"/>
      <c r="D36" s="27"/>
      <c r="E36" s="50"/>
      <c r="F36" s="51"/>
      <c r="G36" s="33"/>
      <c r="H36" s="31" t="s">
        <v>25</v>
      </c>
      <c r="I36" s="31" t="s">
        <v>77</v>
      </c>
      <c r="J36" s="59" t="s">
        <v>70</v>
      </c>
      <c r="K36" s="59" t="s">
        <v>78</v>
      </c>
      <c r="L36" s="59" t="s">
        <v>29</v>
      </c>
      <c r="M36" s="60">
        <v>950000</v>
      </c>
      <c r="N36" s="40">
        <v>132350</v>
      </c>
      <c r="O36" s="61">
        <v>817650</v>
      </c>
    </row>
    <row r="37" ht="72" spans="1:15">
      <c r="A37" s="44"/>
      <c r="B37" s="48"/>
      <c r="C37" s="49">
        <v>160800</v>
      </c>
      <c r="D37" s="27">
        <v>2130504</v>
      </c>
      <c r="E37" s="43" t="s">
        <v>158</v>
      </c>
      <c r="F37" s="51" t="s">
        <v>175</v>
      </c>
      <c r="G37" s="33"/>
      <c r="H37" s="31" t="s">
        <v>25</v>
      </c>
      <c r="I37" s="31" t="s">
        <v>77</v>
      </c>
      <c r="J37" s="59" t="s">
        <v>70</v>
      </c>
      <c r="K37" s="59" t="s">
        <v>78</v>
      </c>
      <c r="L37" s="59" t="s">
        <v>29</v>
      </c>
      <c r="M37" s="60">
        <v>950000</v>
      </c>
      <c r="N37" s="49">
        <v>160800</v>
      </c>
      <c r="O37" s="61">
        <f>SUM(O36-N37)</f>
        <v>656850</v>
      </c>
    </row>
    <row r="38" ht="60" spans="1:15">
      <c r="A38" s="44" t="s">
        <v>171</v>
      </c>
      <c r="B38" s="48" t="s">
        <v>172</v>
      </c>
      <c r="C38" s="49">
        <v>157000</v>
      </c>
      <c r="D38" s="27">
        <v>2130504</v>
      </c>
      <c r="E38" s="43" t="s">
        <v>139</v>
      </c>
      <c r="F38" s="51" t="s">
        <v>176</v>
      </c>
      <c r="G38" s="33"/>
      <c r="H38" s="31" t="s">
        <v>25</v>
      </c>
      <c r="I38" s="31" t="s">
        <v>77</v>
      </c>
      <c r="J38" s="59" t="s">
        <v>70</v>
      </c>
      <c r="K38" s="59" t="s">
        <v>78</v>
      </c>
      <c r="L38" s="59" t="s">
        <v>29</v>
      </c>
      <c r="M38" s="60">
        <v>950000</v>
      </c>
      <c r="N38" s="49">
        <v>157000</v>
      </c>
      <c r="O38" s="61">
        <f t="shared" ref="O38:O41" si="2">SUM(O37-N38)</f>
        <v>499850</v>
      </c>
    </row>
    <row r="39" ht="72" spans="1:15">
      <c r="A39" s="44"/>
      <c r="B39" s="48"/>
      <c r="C39" s="49">
        <v>160800</v>
      </c>
      <c r="D39" s="27">
        <v>2130504</v>
      </c>
      <c r="E39" s="43" t="s">
        <v>50</v>
      </c>
      <c r="F39" s="51" t="s">
        <v>177</v>
      </c>
      <c r="G39" s="33"/>
      <c r="H39" s="31" t="s">
        <v>25</v>
      </c>
      <c r="I39" s="31" t="s">
        <v>77</v>
      </c>
      <c r="J39" s="59" t="s">
        <v>70</v>
      </c>
      <c r="K39" s="59" t="s">
        <v>78</v>
      </c>
      <c r="L39" s="59" t="s">
        <v>29</v>
      </c>
      <c r="M39" s="60">
        <v>950000</v>
      </c>
      <c r="N39" s="49">
        <v>160800</v>
      </c>
      <c r="O39" s="61">
        <f t="shared" si="2"/>
        <v>339050</v>
      </c>
    </row>
    <row r="40" ht="72" spans="1:15">
      <c r="A40" s="44"/>
      <c r="B40" s="48"/>
      <c r="C40" s="49">
        <v>164800</v>
      </c>
      <c r="D40" s="27">
        <v>2130504</v>
      </c>
      <c r="E40" s="43" t="s">
        <v>136</v>
      </c>
      <c r="F40" s="51" t="s">
        <v>178</v>
      </c>
      <c r="G40" s="33"/>
      <c r="H40" s="31" t="s">
        <v>25</v>
      </c>
      <c r="I40" s="31" t="s">
        <v>77</v>
      </c>
      <c r="J40" s="59" t="s">
        <v>70</v>
      </c>
      <c r="K40" s="59" t="s">
        <v>78</v>
      </c>
      <c r="L40" s="59" t="s">
        <v>29</v>
      </c>
      <c r="M40" s="60">
        <v>950000</v>
      </c>
      <c r="N40" s="49">
        <v>164800</v>
      </c>
      <c r="O40" s="61">
        <f t="shared" si="2"/>
        <v>174250</v>
      </c>
    </row>
    <row r="41" ht="27" customHeight="1" spans="1:15">
      <c r="A41" s="44"/>
      <c r="B41" s="48"/>
      <c r="C41" s="49">
        <v>18800</v>
      </c>
      <c r="D41" s="27">
        <v>2130504</v>
      </c>
      <c r="E41" s="43" t="s">
        <v>104</v>
      </c>
      <c r="F41" s="51" t="s">
        <v>179</v>
      </c>
      <c r="G41" s="33"/>
      <c r="H41" s="31" t="s">
        <v>25</v>
      </c>
      <c r="I41" s="31" t="s">
        <v>77</v>
      </c>
      <c r="J41" s="59" t="s">
        <v>70</v>
      </c>
      <c r="K41" s="59" t="s">
        <v>78</v>
      </c>
      <c r="L41" s="59" t="s">
        <v>29</v>
      </c>
      <c r="M41" s="60">
        <v>950000</v>
      </c>
      <c r="N41" s="49">
        <v>18800</v>
      </c>
      <c r="O41" s="61">
        <f t="shared" si="2"/>
        <v>155450</v>
      </c>
    </row>
    <row r="42" ht="24" spans="1:15">
      <c r="A42" s="44"/>
      <c r="B42" s="48"/>
      <c r="C42" s="49">
        <v>164800</v>
      </c>
      <c r="D42" s="27">
        <v>2130504</v>
      </c>
      <c r="E42" s="50" t="s">
        <v>134</v>
      </c>
      <c r="F42" s="51" t="s">
        <v>180</v>
      </c>
      <c r="G42" s="33"/>
      <c r="H42" s="31" t="s">
        <v>25</v>
      </c>
      <c r="I42" s="31" t="s">
        <v>77</v>
      </c>
      <c r="J42" s="59" t="s">
        <v>70</v>
      </c>
      <c r="K42" s="59" t="s">
        <v>78</v>
      </c>
      <c r="L42" s="59" t="s">
        <v>29</v>
      </c>
      <c r="M42" s="60">
        <v>950000</v>
      </c>
      <c r="N42" s="49">
        <v>155450</v>
      </c>
      <c r="O42" s="61">
        <v>0</v>
      </c>
    </row>
    <row r="43" ht="36" spans="1:15">
      <c r="A43" s="44"/>
      <c r="B43" s="48"/>
      <c r="C43" s="49"/>
      <c r="D43" s="27"/>
      <c r="E43" s="50"/>
      <c r="F43" s="51"/>
      <c r="G43" s="33"/>
      <c r="H43" s="31" t="s">
        <v>81</v>
      </c>
      <c r="I43" s="31" t="s">
        <v>82</v>
      </c>
      <c r="J43" s="59" t="s">
        <v>27</v>
      </c>
      <c r="K43" s="59" t="s">
        <v>83</v>
      </c>
      <c r="L43" s="59" t="s">
        <v>29</v>
      </c>
      <c r="M43" s="60">
        <v>200000</v>
      </c>
      <c r="N43" s="49">
        <v>9350</v>
      </c>
      <c r="O43" s="61">
        <v>190650</v>
      </c>
    </row>
    <row r="44" ht="36" spans="1:15">
      <c r="A44" s="44"/>
      <c r="B44" s="48"/>
      <c r="C44" s="49">
        <v>22800</v>
      </c>
      <c r="D44" s="27">
        <v>2130504</v>
      </c>
      <c r="E44" s="43" t="s">
        <v>181</v>
      </c>
      <c r="F44" s="51" t="s">
        <v>182</v>
      </c>
      <c r="G44" s="33"/>
      <c r="H44" s="31" t="s">
        <v>81</v>
      </c>
      <c r="I44" s="31" t="s">
        <v>82</v>
      </c>
      <c r="J44" s="59" t="s">
        <v>27</v>
      </c>
      <c r="K44" s="59" t="s">
        <v>83</v>
      </c>
      <c r="L44" s="59" t="s">
        <v>29</v>
      </c>
      <c r="M44" s="60">
        <v>200000</v>
      </c>
      <c r="N44" s="49">
        <v>22800</v>
      </c>
      <c r="O44" s="61">
        <f t="shared" ref="O44:O46" si="3">SUM(O43-N44)</f>
        <v>167850</v>
      </c>
    </row>
    <row r="45" ht="36" spans="1:15">
      <c r="A45" s="44"/>
      <c r="B45" s="48"/>
      <c r="C45" s="49">
        <v>24300</v>
      </c>
      <c r="D45" s="27">
        <v>2130504</v>
      </c>
      <c r="E45" s="43" t="s">
        <v>48</v>
      </c>
      <c r="F45" s="51" t="s">
        <v>183</v>
      </c>
      <c r="G45" s="33"/>
      <c r="H45" s="31" t="s">
        <v>81</v>
      </c>
      <c r="I45" s="31" t="s">
        <v>82</v>
      </c>
      <c r="J45" s="59" t="s">
        <v>27</v>
      </c>
      <c r="K45" s="59" t="s">
        <v>83</v>
      </c>
      <c r="L45" s="59" t="s">
        <v>29</v>
      </c>
      <c r="M45" s="60">
        <v>200000</v>
      </c>
      <c r="N45" s="49">
        <v>24300</v>
      </c>
      <c r="O45" s="61">
        <f t="shared" si="3"/>
        <v>143550</v>
      </c>
    </row>
    <row r="46" ht="48" spans="1:15">
      <c r="A46" s="44"/>
      <c r="B46" s="48"/>
      <c r="C46" s="49">
        <v>137500</v>
      </c>
      <c r="D46" s="27">
        <v>2130504</v>
      </c>
      <c r="E46" s="43" t="s">
        <v>184</v>
      </c>
      <c r="F46" s="51" t="s">
        <v>185</v>
      </c>
      <c r="G46" s="33"/>
      <c r="H46" s="31" t="s">
        <v>81</v>
      </c>
      <c r="I46" s="31" t="s">
        <v>82</v>
      </c>
      <c r="J46" s="59" t="s">
        <v>27</v>
      </c>
      <c r="K46" s="59" t="s">
        <v>83</v>
      </c>
      <c r="L46" s="59" t="s">
        <v>29</v>
      </c>
      <c r="M46" s="60">
        <v>200000</v>
      </c>
      <c r="N46" s="49">
        <v>137500</v>
      </c>
      <c r="O46" s="61">
        <f t="shared" si="3"/>
        <v>6050</v>
      </c>
    </row>
    <row r="47" ht="36" spans="1:15">
      <c r="A47" s="44"/>
      <c r="B47" s="48"/>
      <c r="C47" s="49">
        <v>160300</v>
      </c>
      <c r="D47" s="27">
        <v>2130504</v>
      </c>
      <c r="E47" s="50" t="s">
        <v>42</v>
      </c>
      <c r="F47" s="51" t="s">
        <v>186</v>
      </c>
      <c r="G47" s="33"/>
      <c r="H47" s="31" t="s">
        <v>81</v>
      </c>
      <c r="I47" s="31" t="s">
        <v>82</v>
      </c>
      <c r="J47" s="59" t="s">
        <v>27</v>
      </c>
      <c r="K47" s="59" t="s">
        <v>83</v>
      </c>
      <c r="L47" s="59" t="s">
        <v>29</v>
      </c>
      <c r="M47" s="60">
        <v>200000</v>
      </c>
      <c r="N47" s="61">
        <v>6050</v>
      </c>
      <c r="O47" s="61">
        <v>0</v>
      </c>
    </row>
    <row r="48" ht="36" spans="1:15">
      <c r="A48" s="44"/>
      <c r="B48" s="48"/>
      <c r="C48" s="49"/>
      <c r="D48" s="27"/>
      <c r="E48" s="50"/>
      <c r="F48" s="51"/>
      <c r="G48" s="33"/>
      <c r="H48" s="31" t="s">
        <v>81</v>
      </c>
      <c r="I48" s="31" t="s">
        <v>82</v>
      </c>
      <c r="J48" s="59" t="s">
        <v>70</v>
      </c>
      <c r="K48" s="59" t="s">
        <v>83</v>
      </c>
      <c r="L48" s="59" t="s">
        <v>29</v>
      </c>
      <c r="M48" s="60">
        <v>100000</v>
      </c>
      <c r="N48" s="61">
        <v>100000</v>
      </c>
      <c r="O48" s="61">
        <v>0</v>
      </c>
    </row>
    <row r="49" ht="36" spans="1:15">
      <c r="A49" s="44"/>
      <c r="B49" s="48"/>
      <c r="C49" s="49"/>
      <c r="D49" s="27"/>
      <c r="E49" s="50"/>
      <c r="F49" s="51"/>
      <c r="G49" s="33"/>
      <c r="H49" s="52" t="s">
        <v>86</v>
      </c>
      <c r="I49" s="52" t="s">
        <v>87</v>
      </c>
      <c r="J49" s="59" t="s">
        <v>88</v>
      </c>
      <c r="K49" s="52" t="s">
        <v>89</v>
      </c>
      <c r="L49" s="52" t="s">
        <v>90</v>
      </c>
      <c r="M49" s="60">
        <v>2860000</v>
      </c>
      <c r="N49" s="61">
        <v>54250</v>
      </c>
      <c r="O49" s="61">
        <v>1734750</v>
      </c>
    </row>
    <row r="50" ht="36" spans="1:15">
      <c r="A50" s="44" t="s">
        <v>171</v>
      </c>
      <c r="B50" s="48" t="s">
        <v>172</v>
      </c>
      <c r="C50" s="49">
        <v>16800</v>
      </c>
      <c r="D50" s="27">
        <v>2130504</v>
      </c>
      <c r="E50" s="43" t="s">
        <v>187</v>
      </c>
      <c r="F50" s="51" t="s">
        <v>188</v>
      </c>
      <c r="G50" s="33"/>
      <c r="H50" s="52" t="s">
        <v>86</v>
      </c>
      <c r="I50" s="52" t="s">
        <v>87</v>
      </c>
      <c r="J50" s="59" t="s">
        <v>88</v>
      </c>
      <c r="K50" s="52" t="s">
        <v>89</v>
      </c>
      <c r="L50" s="52" t="s">
        <v>90</v>
      </c>
      <c r="M50" s="60">
        <v>2860000</v>
      </c>
      <c r="N50" s="49">
        <v>16800</v>
      </c>
      <c r="O50" s="64">
        <v>1717950</v>
      </c>
    </row>
    <row r="51" ht="60" spans="1:15">
      <c r="A51" s="44"/>
      <c r="B51" s="48"/>
      <c r="C51" s="49">
        <v>142800</v>
      </c>
      <c r="D51" s="27">
        <v>2130504</v>
      </c>
      <c r="E51" s="43" t="s">
        <v>189</v>
      </c>
      <c r="F51" s="51" t="s">
        <v>190</v>
      </c>
      <c r="G51" s="33"/>
      <c r="H51" s="52" t="s">
        <v>86</v>
      </c>
      <c r="I51" s="52" t="s">
        <v>87</v>
      </c>
      <c r="J51" s="59" t="s">
        <v>88</v>
      </c>
      <c r="K51" s="52" t="s">
        <v>89</v>
      </c>
      <c r="L51" s="52" t="s">
        <v>90</v>
      </c>
      <c r="M51" s="60">
        <v>2860000</v>
      </c>
      <c r="N51" s="49">
        <v>142800</v>
      </c>
      <c r="O51" s="61">
        <f t="shared" ref="O51:O65" si="4">SUM(O50-N51)</f>
        <v>1575150</v>
      </c>
    </row>
    <row r="52" ht="48" spans="1:15">
      <c r="A52" s="44"/>
      <c r="B52" s="48"/>
      <c r="C52" s="49">
        <v>136800</v>
      </c>
      <c r="D52" s="27">
        <v>2130504</v>
      </c>
      <c r="E52" s="43" t="s">
        <v>38</v>
      </c>
      <c r="F52" s="51" t="s">
        <v>191</v>
      </c>
      <c r="G52" s="33"/>
      <c r="H52" s="52" t="s">
        <v>86</v>
      </c>
      <c r="I52" s="52" t="s">
        <v>87</v>
      </c>
      <c r="J52" s="59" t="s">
        <v>88</v>
      </c>
      <c r="K52" s="52" t="s">
        <v>89</v>
      </c>
      <c r="L52" s="52" t="s">
        <v>90</v>
      </c>
      <c r="M52" s="60">
        <v>2860000</v>
      </c>
      <c r="N52" s="49">
        <v>136800</v>
      </c>
      <c r="O52" s="61">
        <f t="shared" si="4"/>
        <v>1438350</v>
      </c>
    </row>
    <row r="53" ht="60" spans="1:15">
      <c r="A53" s="44"/>
      <c r="B53" s="48"/>
      <c r="C53" s="49">
        <v>145800</v>
      </c>
      <c r="D53" s="27">
        <v>2130504</v>
      </c>
      <c r="E53" s="43" t="s">
        <v>40</v>
      </c>
      <c r="F53" s="51" t="s">
        <v>192</v>
      </c>
      <c r="G53" s="33"/>
      <c r="H53" s="52" t="s">
        <v>86</v>
      </c>
      <c r="I53" s="52" t="s">
        <v>87</v>
      </c>
      <c r="J53" s="59" t="s">
        <v>88</v>
      </c>
      <c r="K53" s="52" t="s">
        <v>89</v>
      </c>
      <c r="L53" s="52" t="s">
        <v>90</v>
      </c>
      <c r="M53" s="60">
        <v>2860000</v>
      </c>
      <c r="N53" s="49">
        <v>145800</v>
      </c>
      <c r="O53" s="61">
        <f t="shared" si="4"/>
        <v>1292550</v>
      </c>
    </row>
    <row r="54" ht="60" spans="1:15">
      <c r="A54" s="44"/>
      <c r="B54" s="48"/>
      <c r="C54" s="49">
        <v>145800</v>
      </c>
      <c r="D54" s="27">
        <v>2130504</v>
      </c>
      <c r="E54" s="43" t="s">
        <v>145</v>
      </c>
      <c r="F54" s="51" t="s">
        <v>193</v>
      </c>
      <c r="G54" s="33"/>
      <c r="H54" s="52" t="s">
        <v>86</v>
      </c>
      <c r="I54" s="52" t="s">
        <v>87</v>
      </c>
      <c r="J54" s="59" t="s">
        <v>88</v>
      </c>
      <c r="K54" s="52" t="s">
        <v>89</v>
      </c>
      <c r="L54" s="52" t="s">
        <v>90</v>
      </c>
      <c r="M54" s="60">
        <v>2860000</v>
      </c>
      <c r="N54" s="49">
        <v>145800</v>
      </c>
      <c r="O54" s="61">
        <f t="shared" si="4"/>
        <v>1146750</v>
      </c>
    </row>
    <row r="55" ht="48" spans="1:15">
      <c r="A55" s="44"/>
      <c r="B55" s="48"/>
      <c r="C55" s="49">
        <v>140000</v>
      </c>
      <c r="D55" s="27">
        <v>2130504</v>
      </c>
      <c r="E55" s="43" t="s">
        <v>44</v>
      </c>
      <c r="F55" s="51" t="s">
        <v>194</v>
      </c>
      <c r="G55" s="33"/>
      <c r="H55" s="52" t="s">
        <v>86</v>
      </c>
      <c r="I55" s="52" t="s">
        <v>87</v>
      </c>
      <c r="J55" s="59" t="s">
        <v>88</v>
      </c>
      <c r="K55" s="52" t="s">
        <v>89</v>
      </c>
      <c r="L55" s="52" t="s">
        <v>90</v>
      </c>
      <c r="M55" s="60">
        <v>2860000</v>
      </c>
      <c r="N55" s="49">
        <v>140000</v>
      </c>
      <c r="O55" s="61">
        <f t="shared" si="4"/>
        <v>1006750</v>
      </c>
    </row>
    <row r="56" ht="36" spans="1:15">
      <c r="A56" s="44"/>
      <c r="B56" s="48"/>
      <c r="C56" s="49">
        <v>120000</v>
      </c>
      <c r="D56" s="27">
        <v>2130504</v>
      </c>
      <c r="E56" s="43" t="s">
        <v>195</v>
      </c>
      <c r="F56" s="51" t="s">
        <v>196</v>
      </c>
      <c r="G56" s="33"/>
      <c r="H56" s="52" t="s">
        <v>86</v>
      </c>
      <c r="I56" s="52" t="s">
        <v>87</v>
      </c>
      <c r="J56" s="59" t="s">
        <v>88</v>
      </c>
      <c r="K56" s="52" t="s">
        <v>89</v>
      </c>
      <c r="L56" s="52" t="s">
        <v>90</v>
      </c>
      <c r="M56" s="60">
        <v>2860000</v>
      </c>
      <c r="N56" s="49">
        <v>120000</v>
      </c>
      <c r="O56" s="61">
        <f t="shared" si="4"/>
        <v>886750</v>
      </c>
    </row>
    <row r="57" ht="36" spans="1:15">
      <c r="A57" s="44"/>
      <c r="B57" s="48"/>
      <c r="C57" s="49">
        <v>10000</v>
      </c>
      <c r="D57" s="27">
        <v>2130504</v>
      </c>
      <c r="E57" s="43" t="s">
        <v>197</v>
      </c>
      <c r="F57" s="51" t="s">
        <v>198</v>
      </c>
      <c r="G57" s="33"/>
      <c r="H57" s="52" t="s">
        <v>86</v>
      </c>
      <c r="I57" s="52" t="s">
        <v>87</v>
      </c>
      <c r="J57" s="59" t="s">
        <v>88</v>
      </c>
      <c r="K57" s="52" t="s">
        <v>89</v>
      </c>
      <c r="L57" s="52" t="s">
        <v>90</v>
      </c>
      <c r="M57" s="60">
        <v>2860000</v>
      </c>
      <c r="N57" s="49">
        <v>10000</v>
      </c>
      <c r="O57" s="61">
        <f t="shared" si="4"/>
        <v>876750</v>
      </c>
    </row>
    <row r="58" ht="36" spans="1:15">
      <c r="A58" s="44"/>
      <c r="B58" s="48"/>
      <c r="C58" s="49">
        <v>13000</v>
      </c>
      <c r="D58" s="27">
        <v>2130504</v>
      </c>
      <c r="E58" s="43" t="s">
        <v>79</v>
      </c>
      <c r="F58" s="51" t="s">
        <v>199</v>
      </c>
      <c r="G58" s="33"/>
      <c r="H58" s="52" t="s">
        <v>86</v>
      </c>
      <c r="I58" s="52" t="s">
        <v>87</v>
      </c>
      <c r="J58" s="59" t="s">
        <v>88</v>
      </c>
      <c r="K58" s="52" t="s">
        <v>89</v>
      </c>
      <c r="L58" s="52" t="s">
        <v>90</v>
      </c>
      <c r="M58" s="60">
        <v>2860000</v>
      </c>
      <c r="N58" s="49">
        <v>13000</v>
      </c>
      <c r="O58" s="61">
        <f t="shared" si="4"/>
        <v>863750</v>
      </c>
    </row>
    <row r="59" ht="48" spans="1:15">
      <c r="A59" s="44"/>
      <c r="B59" s="48"/>
      <c r="C59" s="49">
        <v>132000</v>
      </c>
      <c r="D59" s="27">
        <v>2130504</v>
      </c>
      <c r="E59" s="43" t="s">
        <v>75</v>
      </c>
      <c r="F59" s="51" t="s">
        <v>200</v>
      </c>
      <c r="G59" s="33"/>
      <c r="H59" s="52" t="s">
        <v>86</v>
      </c>
      <c r="I59" s="52" t="s">
        <v>87</v>
      </c>
      <c r="J59" s="59" t="s">
        <v>88</v>
      </c>
      <c r="K59" s="52" t="s">
        <v>89</v>
      </c>
      <c r="L59" s="52" t="s">
        <v>90</v>
      </c>
      <c r="M59" s="60">
        <v>2860000</v>
      </c>
      <c r="N59" s="49">
        <v>132000</v>
      </c>
      <c r="O59" s="61">
        <f t="shared" si="4"/>
        <v>731750</v>
      </c>
    </row>
    <row r="60" ht="36" spans="1:15">
      <c r="A60" s="44"/>
      <c r="B60" s="48"/>
      <c r="C60" s="49">
        <v>25800</v>
      </c>
      <c r="D60" s="27">
        <v>2130504</v>
      </c>
      <c r="E60" s="43" t="s">
        <v>201</v>
      </c>
      <c r="F60" s="51" t="s">
        <v>202</v>
      </c>
      <c r="G60" s="33"/>
      <c r="H60" s="52" t="s">
        <v>86</v>
      </c>
      <c r="I60" s="52" t="s">
        <v>87</v>
      </c>
      <c r="J60" s="59" t="s">
        <v>88</v>
      </c>
      <c r="K60" s="52" t="s">
        <v>89</v>
      </c>
      <c r="L60" s="52" t="s">
        <v>90</v>
      </c>
      <c r="M60" s="60">
        <v>2860000</v>
      </c>
      <c r="N60" s="49">
        <v>25800</v>
      </c>
      <c r="O60" s="61">
        <f t="shared" si="4"/>
        <v>705950</v>
      </c>
    </row>
    <row r="61" ht="60" spans="1:15">
      <c r="A61" s="44" t="s">
        <v>171</v>
      </c>
      <c r="B61" s="48" t="s">
        <v>172</v>
      </c>
      <c r="C61" s="49">
        <v>145800</v>
      </c>
      <c r="D61" s="27">
        <v>2130504</v>
      </c>
      <c r="E61" s="43" t="s">
        <v>203</v>
      </c>
      <c r="F61" s="51" t="s">
        <v>204</v>
      </c>
      <c r="G61" s="33"/>
      <c r="H61" s="52" t="s">
        <v>86</v>
      </c>
      <c r="I61" s="52" t="s">
        <v>87</v>
      </c>
      <c r="J61" s="59" t="s">
        <v>88</v>
      </c>
      <c r="K61" s="52" t="s">
        <v>89</v>
      </c>
      <c r="L61" s="52" t="s">
        <v>90</v>
      </c>
      <c r="M61" s="60">
        <v>2860000</v>
      </c>
      <c r="N61" s="49">
        <v>145800</v>
      </c>
      <c r="O61" s="61">
        <f t="shared" si="4"/>
        <v>560150</v>
      </c>
    </row>
    <row r="62" ht="60" spans="1:15">
      <c r="A62" s="44"/>
      <c r="B62" s="48"/>
      <c r="C62" s="49">
        <v>143800</v>
      </c>
      <c r="D62" s="27">
        <v>2130504</v>
      </c>
      <c r="E62" s="43" t="s">
        <v>36</v>
      </c>
      <c r="F62" s="51" t="s">
        <v>205</v>
      </c>
      <c r="G62" s="33"/>
      <c r="H62" s="52" t="s">
        <v>86</v>
      </c>
      <c r="I62" s="52" t="s">
        <v>87</v>
      </c>
      <c r="J62" s="59" t="s">
        <v>88</v>
      </c>
      <c r="K62" s="52" t="s">
        <v>89</v>
      </c>
      <c r="L62" s="52" t="s">
        <v>90</v>
      </c>
      <c r="M62" s="60">
        <v>2860000</v>
      </c>
      <c r="N62" s="49">
        <v>143800</v>
      </c>
      <c r="O62" s="61">
        <f t="shared" si="4"/>
        <v>416350</v>
      </c>
    </row>
    <row r="63" ht="48" spans="1:15">
      <c r="A63" s="44"/>
      <c r="B63" s="48"/>
      <c r="C63" s="49">
        <v>137000</v>
      </c>
      <c r="D63" s="27">
        <v>2130504</v>
      </c>
      <c r="E63" s="43" t="s">
        <v>206</v>
      </c>
      <c r="F63" s="51" t="s">
        <v>207</v>
      </c>
      <c r="G63" s="33"/>
      <c r="H63" s="52" t="s">
        <v>86</v>
      </c>
      <c r="I63" s="52" t="s">
        <v>87</v>
      </c>
      <c r="J63" s="59" t="s">
        <v>88</v>
      </c>
      <c r="K63" s="52" t="s">
        <v>89</v>
      </c>
      <c r="L63" s="52" t="s">
        <v>90</v>
      </c>
      <c r="M63" s="60">
        <v>2860000</v>
      </c>
      <c r="N63" s="49">
        <v>137000</v>
      </c>
      <c r="O63" s="61">
        <f t="shared" si="4"/>
        <v>279350</v>
      </c>
    </row>
    <row r="64" ht="36" spans="1:15">
      <c r="A64" s="44"/>
      <c r="B64" s="48"/>
      <c r="C64" s="49">
        <v>130000</v>
      </c>
      <c r="D64" s="27">
        <v>2130504</v>
      </c>
      <c r="E64" s="43" t="s">
        <v>208</v>
      </c>
      <c r="F64" s="51" t="s">
        <v>209</v>
      </c>
      <c r="G64" s="33"/>
      <c r="H64" s="52" t="s">
        <v>86</v>
      </c>
      <c r="I64" s="52" t="s">
        <v>87</v>
      </c>
      <c r="J64" s="59" t="s">
        <v>88</v>
      </c>
      <c r="K64" s="52" t="s">
        <v>89</v>
      </c>
      <c r="L64" s="52" t="s">
        <v>90</v>
      </c>
      <c r="M64" s="60">
        <v>2860000</v>
      </c>
      <c r="N64" s="49">
        <v>130000</v>
      </c>
      <c r="O64" s="61">
        <f t="shared" si="4"/>
        <v>149350</v>
      </c>
    </row>
    <row r="65" ht="60" spans="1:15">
      <c r="A65" s="44"/>
      <c r="B65" s="48"/>
      <c r="C65" s="49">
        <v>144300</v>
      </c>
      <c r="D65" s="27">
        <v>2130504</v>
      </c>
      <c r="E65" s="43" t="s">
        <v>66</v>
      </c>
      <c r="F65" s="51" t="s">
        <v>210</v>
      </c>
      <c r="G65" s="33"/>
      <c r="H65" s="52" t="s">
        <v>86</v>
      </c>
      <c r="I65" s="52" t="s">
        <v>87</v>
      </c>
      <c r="J65" s="59" t="s">
        <v>88</v>
      </c>
      <c r="K65" s="52" t="s">
        <v>89</v>
      </c>
      <c r="L65" s="52" t="s">
        <v>90</v>
      </c>
      <c r="M65" s="60">
        <v>2860000</v>
      </c>
      <c r="N65" s="49">
        <v>144300</v>
      </c>
      <c r="O65" s="61">
        <f t="shared" si="4"/>
        <v>5050</v>
      </c>
    </row>
    <row r="66" ht="36" spans="1:15">
      <c r="A66" s="44"/>
      <c r="B66" s="48"/>
      <c r="C66" s="49">
        <v>240800</v>
      </c>
      <c r="D66" s="27">
        <v>2130504</v>
      </c>
      <c r="E66" s="50" t="s">
        <v>167</v>
      </c>
      <c r="F66" s="51" t="s">
        <v>211</v>
      </c>
      <c r="G66" s="33"/>
      <c r="H66" s="52" t="s">
        <v>86</v>
      </c>
      <c r="I66" s="52" t="s">
        <v>87</v>
      </c>
      <c r="J66" s="59" t="s">
        <v>88</v>
      </c>
      <c r="K66" s="52" t="s">
        <v>89</v>
      </c>
      <c r="L66" s="52" t="s">
        <v>90</v>
      </c>
      <c r="M66" s="60">
        <v>2860000</v>
      </c>
      <c r="N66" s="49">
        <v>5050</v>
      </c>
      <c r="O66" s="61">
        <v>0</v>
      </c>
    </row>
    <row r="67" ht="36" spans="1:15">
      <c r="A67" s="44"/>
      <c r="B67" s="48"/>
      <c r="C67" s="49"/>
      <c r="D67" s="27"/>
      <c r="E67" s="50"/>
      <c r="F67" s="51"/>
      <c r="G67" s="33"/>
      <c r="H67" s="52" t="s">
        <v>86</v>
      </c>
      <c r="I67" s="52" t="s">
        <v>87</v>
      </c>
      <c r="J67" s="59" t="s">
        <v>93</v>
      </c>
      <c r="K67" s="52" t="s">
        <v>89</v>
      </c>
      <c r="L67" s="52" t="s">
        <v>90</v>
      </c>
      <c r="M67" s="61">
        <v>20000000</v>
      </c>
      <c r="N67" s="49">
        <v>70300</v>
      </c>
      <c r="O67" s="61">
        <v>0</v>
      </c>
    </row>
    <row r="68" ht="24" spans="1:15">
      <c r="A68" s="44"/>
      <c r="B68" s="48"/>
      <c r="C68" s="49"/>
      <c r="D68" s="27"/>
      <c r="E68" s="50"/>
      <c r="F68" s="51"/>
      <c r="G68" s="33"/>
      <c r="H68" s="52" t="s">
        <v>212</v>
      </c>
      <c r="I68" s="52" t="s">
        <v>213</v>
      </c>
      <c r="J68" s="52" t="s">
        <v>70</v>
      </c>
      <c r="K68" s="52" t="s">
        <v>214</v>
      </c>
      <c r="L68" s="52" t="s">
        <v>29</v>
      </c>
      <c r="M68" s="87">
        <v>5500000</v>
      </c>
      <c r="N68" s="87">
        <v>30640</v>
      </c>
      <c r="O68" s="87">
        <v>0</v>
      </c>
    </row>
    <row r="69" ht="36" spans="1:15">
      <c r="A69" s="44"/>
      <c r="B69" s="48"/>
      <c r="C69" s="49"/>
      <c r="D69" s="27"/>
      <c r="E69" s="50"/>
      <c r="F69" s="51"/>
      <c r="G69" s="33"/>
      <c r="H69" s="52" t="s">
        <v>215</v>
      </c>
      <c r="I69" s="52" t="s">
        <v>216</v>
      </c>
      <c r="J69" s="52" t="s">
        <v>70</v>
      </c>
      <c r="K69" s="52" t="s">
        <v>217</v>
      </c>
      <c r="L69" s="52" t="s">
        <v>153</v>
      </c>
      <c r="M69" s="88">
        <v>2906800</v>
      </c>
      <c r="N69" s="87">
        <v>134810</v>
      </c>
      <c r="O69" s="87">
        <v>2771990</v>
      </c>
    </row>
    <row r="70" ht="36" spans="1:15">
      <c r="A70" s="44"/>
      <c r="B70" s="48"/>
      <c r="C70" s="49">
        <v>3800</v>
      </c>
      <c r="D70" s="27">
        <v>2130504</v>
      </c>
      <c r="E70" s="65" t="s">
        <v>218</v>
      </c>
      <c r="F70" s="51" t="s">
        <v>219</v>
      </c>
      <c r="G70" s="33"/>
      <c r="H70" s="52" t="s">
        <v>215</v>
      </c>
      <c r="I70" s="52" t="s">
        <v>216</v>
      </c>
      <c r="J70" s="52" t="s">
        <v>70</v>
      </c>
      <c r="K70" s="52" t="s">
        <v>217</v>
      </c>
      <c r="L70" s="52" t="s">
        <v>153</v>
      </c>
      <c r="M70" s="88">
        <v>2906800</v>
      </c>
      <c r="N70" s="49">
        <v>3800</v>
      </c>
      <c r="O70" s="61">
        <f t="shared" ref="O70:O96" si="5">SUM(O69-N70)</f>
        <v>2768190</v>
      </c>
    </row>
    <row r="71" ht="36" spans="1:15">
      <c r="A71" s="44"/>
      <c r="B71" s="48"/>
      <c r="C71" s="49">
        <v>123800</v>
      </c>
      <c r="D71" s="27">
        <v>2130504</v>
      </c>
      <c r="E71" s="65" t="s">
        <v>220</v>
      </c>
      <c r="F71" s="51" t="s">
        <v>221</v>
      </c>
      <c r="G71" s="33"/>
      <c r="H71" s="52" t="s">
        <v>215</v>
      </c>
      <c r="I71" s="52" t="s">
        <v>216</v>
      </c>
      <c r="J71" s="52" t="s">
        <v>70</v>
      </c>
      <c r="K71" s="52" t="s">
        <v>217</v>
      </c>
      <c r="L71" s="52" t="s">
        <v>153</v>
      </c>
      <c r="M71" s="88">
        <v>2906800</v>
      </c>
      <c r="N71" s="49">
        <v>123800</v>
      </c>
      <c r="O71" s="61">
        <f t="shared" si="5"/>
        <v>2644390</v>
      </c>
    </row>
    <row r="72" ht="48" spans="1:15">
      <c r="A72" s="44"/>
      <c r="B72" s="48"/>
      <c r="C72" s="49">
        <v>136800</v>
      </c>
      <c r="D72" s="27">
        <v>2130504</v>
      </c>
      <c r="E72" s="65" t="s">
        <v>131</v>
      </c>
      <c r="F72" s="51" t="s">
        <v>222</v>
      </c>
      <c r="G72" s="33"/>
      <c r="H72" s="52" t="s">
        <v>215</v>
      </c>
      <c r="I72" s="52" t="s">
        <v>216</v>
      </c>
      <c r="J72" s="52" t="s">
        <v>70</v>
      </c>
      <c r="K72" s="52" t="s">
        <v>217</v>
      </c>
      <c r="L72" s="52" t="s">
        <v>153</v>
      </c>
      <c r="M72" s="88">
        <v>2906800</v>
      </c>
      <c r="N72" s="49">
        <v>136800</v>
      </c>
      <c r="O72" s="61">
        <f t="shared" si="5"/>
        <v>2507590</v>
      </c>
    </row>
    <row r="73" ht="60" spans="1:15">
      <c r="A73" s="44" t="s">
        <v>171</v>
      </c>
      <c r="B73" s="48" t="s">
        <v>172</v>
      </c>
      <c r="C73" s="49">
        <v>237000</v>
      </c>
      <c r="D73" s="27">
        <v>2130504</v>
      </c>
      <c r="E73" s="65" t="s">
        <v>129</v>
      </c>
      <c r="F73" s="51" t="s">
        <v>223</v>
      </c>
      <c r="G73" s="33"/>
      <c r="H73" s="52" t="s">
        <v>215</v>
      </c>
      <c r="I73" s="52" t="s">
        <v>216</v>
      </c>
      <c r="J73" s="52" t="s">
        <v>70</v>
      </c>
      <c r="K73" s="52" t="s">
        <v>217</v>
      </c>
      <c r="L73" s="52" t="s">
        <v>153</v>
      </c>
      <c r="M73" s="88">
        <v>2906800</v>
      </c>
      <c r="N73" s="49">
        <v>237000</v>
      </c>
      <c r="O73" s="61">
        <f t="shared" si="5"/>
        <v>2270590</v>
      </c>
    </row>
    <row r="74" ht="36" spans="1:15">
      <c r="A74" s="44"/>
      <c r="B74" s="48"/>
      <c r="C74" s="49">
        <v>120000</v>
      </c>
      <c r="D74" s="27">
        <v>2130504</v>
      </c>
      <c r="E74" s="65" t="s">
        <v>164</v>
      </c>
      <c r="F74" s="51" t="s">
        <v>224</v>
      </c>
      <c r="G74" s="33"/>
      <c r="H74" s="52" t="s">
        <v>215</v>
      </c>
      <c r="I74" s="52" t="s">
        <v>216</v>
      </c>
      <c r="J74" s="52" t="s">
        <v>70</v>
      </c>
      <c r="K74" s="52" t="s">
        <v>217</v>
      </c>
      <c r="L74" s="52" t="s">
        <v>153</v>
      </c>
      <c r="M74" s="88">
        <v>2906800</v>
      </c>
      <c r="N74" s="49">
        <v>120000</v>
      </c>
      <c r="O74" s="61">
        <f t="shared" si="5"/>
        <v>2150590</v>
      </c>
    </row>
    <row r="75" ht="48" spans="1:15">
      <c r="A75" s="44"/>
      <c r="B75" s="48"/>
      <c r="C75" s="49">
        <v>34300</v>
      </c>
      <c r="D75" s="27">
        <v>2130504</v>
      </c>
      <c r="E75" s="65" t="s">
        <v>64</v>
      </c>
      <c r="F75" s="51" t="s">
        <v>225</v>
      </c>
      <c r="G75" s="33"/>
      <c r="H75" s="52" t="s">
        <v>215</v>
      </c>
      <c r="I75" s="52" t="s">
        <v>216</v>
      </c>
      <c r="J75" s="52" t="s">
        <v>70</v>
      </c>
      <c r="K75" s="52" t="s">
        <v>217</v>
      </c>
      <c r="L75" s="52" t="s">
        <v>153</v>
      </c>
      <c r="M75" s="88">
        <v>2906800</v>
      </c>
      <c r="N75" s="49">
        <v>34300</v>
      </c>
      <c r="O75" s="61">
        <f t="shared" si="5"/>
        <v>2116290</v>
      </c>
    </row>
    <row r="76" ht="36" spans="1:15">
      <c r="A76" s="44"/>
      <c r="B76" s="48"/>
      <c r="C76" s="49">
        <v>16800</v>
      </c>
      <c r="D76" s="27">
        <v>2130504</v>
      </c>
      <c r="E76" s="65" t="s">
        <v>226</v>
      </c>
      <c r="F76" s="51" t="s">
        <v>227</v>
      </c>
      <c r="G76" s="33"/>
      <c r="H76" s="52" t="s">
        <v>215</v>
      </c>
      <c r="I76" s="52" t="s">
        <v>216</v>
      </c>
      <c r="J76" s="52" t="s">
        <v>70</v>
      </c>
      <c r="K76" s="52" t="s">
        <v>217</v>
      </c>
      <c r="L76" s="52" t="s">
        <v>153</v>
      </c>
      <c r="M76" s="88">
        <v>2906800</v>
      </c>
      <c r="N76" s="49">
        <v>16800</v>
      </c>
      <c r="O76" s="61">
        <f t="shared" si="5"/>
        <v>2099490</v>
      </c>
    </row>
    <row r="77" ht="72" spans="1:15">
      <c r="A77" s="44"/>
      <c r="B77" s="48"/>
      <c r="C77" s="49">
        <v>153800</v>
      </c>
      <c r="D77" s="27">
        <v>2130504</v>
      </c>
      <c r="E77" s="65" t="s">
        <v>62</v>
      </c>
      <c r="F77" s="51" t="s">
        <v>228</v>
      </c>
      <c r="G77" s="33"/>
      <c r="H77" s="52" t="s">
        <v>215</v>
      </c>
      <c r="I77" s="52" t="s">
        <v>216</v>
      </c>
      <c r="J77" s="52" t="s">
        <v>70</v>
      </c>
      <c r="K77" s="52" t="s">
        <v>217</v>
      </c>
      <c r="L77" s="52" t="s">
        <v>153</v>
      </c>
      <c r="M77" s="88">
        <v>2906800</v>
      </c>
      <c r="N77" s="49">
        <v>153800</v>
      </c>
      <c r="O77" s="61">
        <f t="shared" si="5"/>
        <v>1945690</v>
      </c>
    </row>
    <row r="78" ht="72" spans="1:15">
      <c r="A78" s="44"/>
      <c r="B78" s="48"/>
      <c r="C78" s="49">
        <v>153800</v>
      </c>
      <c r="D78" s="27">
        <v>2130504</v>
      </c>
      <c r="E78" s="65" t="s">
        <v>60</v>
      </c>
      <c r="F78" s="51" t="s">
        <v>229</v>
      </c>
      <c r="G78" s="33"/>
      <c r="H78" s="52" t="s">
        <v>215</v>
      </c>
      <c r="I78" s="52" t="s">
        <v>216</v>
      </c>
      <c r="J78" s="52" t="s">
        <v>70</v>
      </c>
      <c r="K78" s="52" t="s">
        <v>217</v>
      </c>
      <c r="L78" s="52" t="s">
        <v>153</v>
      </c>
      <c r="M78" s="88">
        <v>2906800</v>
      </c>
      <c r="N78" s="49">
        <v>153800</v>
      </c>
      <c r="O78" s="61">
        <f t="shared" si="5"/>
        <v>1791890</v>
      </c>
    </row>
    <row r="79" ht="36" spans="1:15">
      <c r="A79" s="44"/>
      <c r="B79" s="48"/>
      <c r="C79" s="49">
        <v>123800</v>
      </c>
      <c r="D79" s="27">
        <v>2130504</v>
      </c>
      <c r="E79" s="65" t="s">
        <v>34</v>
      </c>
      <c r="F79" s="51" t="s">
        <v>230</v>
      </c>
      <c r="G79" s="33"/>
      <c r="H79" s="52" t="s">
        <v>215</v>
      </c>
      <c r="I79" s="52" t="s">
        <v>216</v>
      </c>
      <c r="J79" s="52" t="s">
        <v>70</v>
      </c>
      <c r="K79" s="52" t="s">
        <v>217</v>
      </c>
      <c r="L79" s="52" t="s">
        <v>153</v>
      </c>
      <c r="M79" s="88">
        <v>2906800</v>
      </c>
      <c r="N79" s="49">
        <v>123800</v>
      </c>
      <c r="O79" s="61">
        <f t="shared" si="5"/>
        <v>1668090</v>
      </c>
    </row>
    <row r="80" ht="36" spans="1:15">
      <c r="A80" s="44"/>
      <c r="B80" s="48"/>
      <c r="C80" s="49">
        <v>20000</v>
      </c>
      <c r="D80" s="27">
        <v>2130504</v>
      </c>
      <c r="E80" s="65" t="s">
        <v>231</v>
      </c>
      <c r="F80" s="51" t="s">
        <v>232</v>
      </c>
      <c r="G80" s="33"/>
      <c r="H80" s="52" t="s">
        <v>215</v>
      </c>
      <c r="I80" s="52" t="s">
        <v>216</v>
      </c>
      <c r="J80" s="52" t="s">
        <v>70</v>
      </c>
      <c r="K80" s="52" t="s">
        <v>217</v>
      </c>
      <c r="L80" s="52" t="s">
        <v>153</v>
      </c>
      <c r="M80" s="88">
        <v>2906800</v>
      </c>
      <c r="N80" s="49">
        <v>20000</v>
      </c>
      <c r="O80" s="61">
        <f t="shared" si="5"/>
        <v>1648090</v>
      </c>
    </row>
    <row r="81" ht="48" spans="1:15">
      <c r="A81" s="44"/>
      <c r="B81" s="48"/>
      <c r="C81" s="49">
        <v>133000</v>
      </c>
      <c r="D81" s="27">
        <v>2130504</v>
      </c>
      <c r="E81" s="65" t="s">
        <v>84</v>
      </c>
      <c r="F81" s="51" t="s">
        <v>233</v>
      </c>
      <c r="G81" s="33"/>
      <c r="H81" s="52" t="s">
        <v>215</v>
      </c>
      <c r="I81" s="52" t="s">
        <v>216</v>
      </c>
      <c r="J81" s="52" t="s">
        <v>70</v>
      </c>
      <c r="K81" s="52" t="s">
        <v>217</v>
      </c>
      <c r="L81" s="52" t="s">
        <v>153</v>
      </c>
      <c r="M81" s="88">
        <v>2906800</v>
      </c>
      <c r="N81" s="49">
        <v>133000</v>
      </c>
      <c r="O81" s="61">
        <f t="shared" si="5"/>
        <v>1515090</v>
      </c>
    </row>
    <row r="82" ht="36" spans="1:15">
      <c r="A82" s="44"/>
      <c r="B82" s="48"/>
      <c r="C82" s="49">
        <v>117000</v>
      </c>
      <c r="D82" s="27">
        <v>2130504</v>
      </c>
      <c r="E82" s="65" t="s">
        <v>143</v>
      </c>
      <c r="F82" s="51" t="s">
        <v>234</v>
      </c>
      <c r="G82" s="33"/>
      <c r="H82" s="52" t="s">
        <v>215</v>
      </c>
      <c r="I82" s="52" t="s">
        <v>216</v>
      </c>
      <c r="J82" s="52" t="s">
        <v>70</v>
      </c>
      <c r="K82" s="52" t="s">
        <v>217</v>
      </c>
      <c r="L82" s="52" t="s">
        <v>153</v>
      </c>
      <c r="M82" s="88">
        <v>2906800</v>
      </c>
      <c r="N82" s="49">
        <v>117000</v>
      </c>
      <c r="O82" s="61">
        <f t="shared" si="5"/>
        <v>1398090</v>
      </c>
    </row>
    <row r="83" ht="36" spans="1:15">
      <c r="A83" s="44"/>
      <c r="B83" s="48"/>
      <c r="C83" s="49">
        <v>13000</v>
      </c>
      <c r="D83" s="27">
        <v>2130504</v>
      </c>
      <c r="E83" s="65" t="s">
        <v>91</v>
      </c>
      <c r="F83" s="51" t="s">
        <v>235</v>
      </c>
      <c r="G83" s="33"/>
      <c r="H83" s="52" t="s">
        <v>215</v>
      </c>
      <c r="I83" s="52" t="s">
        <v>216</v>
      </c>
      <c r="J83" s="52" t="s">
        <v>70</v>
      </c>
      <c r="K83" s="52" t="s">
        <v>217</v>
      </c>
      <c r="L83" s="52" t="s">
        <v>153</v>
      </c>
      <c r="M83" s="88">
        <v>2906800</v>
      </c>
      <c r="N83" s="49">
        <v>13000</v>
      </c>
      <c r="O83" s="61">
        <f t="shared" si="5"/>
        <v>1385090</v>
      </c>
    </row>
    <row r="84" ht="36" spans="1:15">
      <c r="A84" s="66" t="s">
        <v>171</v>
      </c>
      <c r="B84" s="67" t="s">
        <v>172</v>
      </c>
      <c r="C84" s="49">
        <v>130000</v>
      </c>
      <c r="D84" s="27">
        <v>2130504</v>
      </c>
      <c r="E84" s="65" t="s">
        <v>236</v>
      </c>
      <c r="F84" s="51" t="s">
        <v>237</v>
      </c>
      <c r="G84" s="33"/>
      <c r="H84" s="52" t="s">
        <v>215</v>
      </c>
      <c r="I84" s="52" t="s">
        <v>216</v>
      </c>
      <c r="J84" s="52" t="s">
        <v>70</v>
      </c>
      <c r="K84" s="52" t="s">
        <v>217</v>
      </c>
      <c r="L84" s="52" t="s">
        <v>153</v>
      </c>
      <c r="M84" s="88">
        <v>2906800</v>
      </c>
      <c r="N84" s="49">
        <v>130000</v>
      </c>
      <c r="O84" s="61">
        <f t="shared" si="5"/>
        <v>1255090</v>
      </c>
    </row>
    <row r="85" ht="48" spans="1:15">
      <c r="A85" s="66"/>
      <c r="B85" s="67"/>
      <c r="C85" s="49">
        <v>140000</v>
      </c>
      <c r="D85" s="27">
        <v>2130504</v>
      </c>
      <c r="E85" s="65" t="s">
        <v>68</v>
      </c>
      <c r="F85" s="51" t="s">
        <v>238</v>
      </c>
      <c r="G85" s="33"/>
      <c r="H85" s="52" t="s">
        <v>215</v>
      </c>
      <c r="I85" s="52" t="s">
        <v>216</v>
      </c>
      <c r="J85" s="52" t="s">
        <v>70</v>
      </c>
      <c r="K85" s="52" t="s">
        <v>217</v>
      </c>
      <c r="L85" s="52" t="s">
        <v>153</v>
      </c>
      <c r="M85" s="88">
        <v>2906800</v>
      </c>
      <c r="N85" s="49">
        <v>140000</v>
      </c>
      <c r="O85" s="61">
        <f t="shared" si="5"/>
        <v>1115090</v>
      </c>
    </row>
    <row r="86" ht="36" spans="1:15">
      <c r="A86" s="66"/>
      <c r="B86" s="67"/>
      <c r="C86" s="49">
        <v>127000</v>
      </c>
      <c r="D86" s="27">
        <v>2130504</v>
      </c>
      <c r="E86" s="65" t="s">
        <v>239</v>
      </c>
      <c r="F86" s="51" t="s">
        <v>240</v>
      </c>
      <c r="G86" s="33"/>
      <c r="H86" s="52" t="s">
        <v>215</v>
      </c>
      <c r="I86" s="52" t="s">
        <v>216</v>
      </c>
      <c r="J86" s="52" t="s">
        <v>70</v>
      </c>
      <c r="K86" s="52" t="s">
        <v>217</v>
      </c>
      <c r="L86" s="52" t="s">
        <v>153</v>
      </c>
      <c r="M86" s="88">
        <v>2906800</v>
      </c>
      <c r="N86" s="49">
        <v>127000</v>
      </c>
      <c r="O86" s="61">
        <f t="shared" si="5"/>
        <v>988090</v>
      </c>
    </row>
    <row r="87" ht="36" spans="1:15">
      <c r="A87" s="66"/>
      <c r="B87" s="67"/>
      <c r="C87" s="49">
        <v>7000</v>
      </c>
      <c r="D87" s="27">
        <v>2130504</v>
      </c>
      <c r="E87" s="65" t="s">
        <v>71</v>
      </c>
      <c r="F87" s="51" t="s">
        <v>241</v>
      </c>
      <c r="G87" s="33"/>
      <c r="H87" s="52" t="s">
        <v>215</v>
      </c>
      <c r="I87" s="52" t="s">
        <v>216</v>
      </c>
      <c r="J87" s="52" t="s">
        <v>70</v>
      </c>
      <c r="K87" s="52" t="s">
        <v>217</v>
      </c>
      <c r="L87" s="52" t="s">
        <v>153</v>
      </c>
      <c r="M87" s="88">
        <v>2906800</v>
      </c>
      <c r="N87" s="49">
        <v>7000</v>
      </c>
      <c r="O87" s="61">
        <f t="shared" si="5"/>
        <v>981090</v>
      </c>
    </row>
    <row r="88" ht="36" customHeight="1" spans="1:15">
      <c r="A88" s="66"/>
      <c r="B88" s="67"/>
      <c r="C88" s="49">
        <v>7000</v>
      </c>
      <c r="D88" s="27">
        <v>2130504</v>
      </c>
      <c r="E88" s="65" t="s">
        <v>73</v>
      </c>
      <c r="F88" s="51" t="s">
        <v>242</v>
      </c>
      <c r="G88" s="33"/>
      <c r="H88" s="52" t="s">
        <v>215</v>
      </c>
      <c r="I88" s="52" t="s">
        <v>216</v>
      </c>
      <c r="J88" s="52" t="s">
        <v>70</v>
      </c>
      <c r="K88" s="52" t="s">
        <v>217</v>
      </c>
      <c r="L88" s="52" t="s">
        <v>153</v>
      </c>
      <c r="M88" s="88">
        <v>2906800</v>
      </c>
      <c r="N88" s="49">
        <v>7000</v>
      </c>
      <c r="O88" s="61">
        <f t="shared" si="5"/>
        <v>974090</v>
      </c>
    </row>
    <row r="89" ht="60" customHeight="1" spans="1:15">
      <c r="A89" s="66"/>
      <c r="B89" s="67"/>
      <c r="C89" s="49">
        <v>148800</v>
      </c>
      <c r="D89" s="68">
        <v>2130504</v>
      </c>
      <c r="E89" s="69" t="s">
        <v>155</v>
      </c>
      <c r="F89" s="70" t="s">
        <v>243</v>
      </c>
      <c r="G89" s="71"/>
      <c r="H89" s="52" t="s">
        <v>215</v>
      </c>
      <c r="I89" s="52" t="s">
        <v>216</v>
      </c>
      <c r="J89" s="52" t="s">
        <v>70</v>
      </c>
      <c r="K89" s="52" t="s">
        <v>217</v>
      </c>
      <c r="L89" s="52" t="s">
        <v>153</v>
      </c>
      <c r="M89" s="88">
        <v>2906800</v>
      </c>
      <c r="N89" s="49">
        <v>145800</v>
      </c>
      <c r="O89" s="61">
        <f t="shared" si="5"/>
        <v>828290</v>
      </c>
    </row>
    <row r="90" ht="24" spans="1:15">
      <c r="A90" s="66"/>
      <c r="B90" s="67"/>
      <c r="C90" s="49"/>
      <c r="D90" s="72"/>
      <c r="E90" s="73"/>
      <c r="F90" s="74"/>
      <c r="G90" s="75"/>
      <c r="H90" s="76" t="s">
        <v>244</v>
      </c>
      <c r="I90" s="76" t="s">
        <v>245</v>
      </c>
      <c r="J90" s="76" t="s">
        <v>70</v>
      </c>
      <c r="K90" s="89" t="s">
        <v>28</v>
      </c>
      <c r="L90" s="90" t="s">
        <v>29</v>
      </c>
      <c r="M90" s="91">
        <v>1100000</v>
      </c>
      <c r="N90" s="92">
        <v>3000</v>
      </c>
      <c r="O90" s="93">
        <v>1097000</v>
      </c>
    </row>
    <row r="91" ht="36" spans="1:15">
      <c r="A91" s="66"/>
      <c r="B91" s="67"/>
      <c r="C91" s="49">
        <v>10800</v>
      </c>
      <c r="D91" s="27">
        <v>2130504</v>
      </c>
      <c r="E91" s="43" t="s">
        <v>23</v>
      </c>
      <c r="F91" s="51" t="s">
        <v>246</v>
      </c>
      <c r="G91" s="33"/>
      <c r="H91" s="52" t="s">
        <v>215</v>
      </c>
      <c r="I91" s="52" t="s">
        <v>216</v>
      </c>
      <c r="J91" s="52" t="s">
        <v>70</v>
      </c>
      <c r="K91" s="52" t="s">
        <v>217</v>
      </c>
      <c r="L91" s="52" t="s">
        <v>153</v>
      </c>
      <c r="M91" s="88">
        <v>2906800</v>
      </c>
      <c r="N91" s="49">
        <v>10800</v>
      </c>
      <c r="O91" s="61">
        <f>SUM(O89-N91)</f>
        <v>817490</v>
      </c>
    </row>
    <row r="92" ht="60" spans="1:15">
      <c r="A92" s="66"/>
      <c r="B92" s="67"/>
      <c r="C92" s="49">
        <v>240800</v>
      </c>
      <c r="D92" s="27">
        <v>2130504</v>
      </c>
      <c r="E92" s="43" t="s">
        <v>32</v>
      </c>
      <c r="F92" s="51" t="s">
        <v>247</v>
      </c>
      <c r="G92" s="33"/>
      <c r="H92" s="52" t="s">
        <v>215</v>
      </c>
      <c r="I92" s="52" t="s">
        <v>216</v>
      </c>
      <c r="J92" s="52" t="s">
        <v>70</v>
      </c>
      <c r="K92" s="52" t="s">
        <v>217</v>
      </c>
      <c r="L92" s="52" t="s">
        <v>153</v>
      </c>
      <c r="M92" s="88">
        <v>2906800</v>
      </c>
      <c r="N92" s="49">
        <v>240800</v>
      </c>
      <c r="O92" s="61">
        <f t="shared" si="5"/>
        <v>576690</v>
      </c>
    </row>
    <row r="93" ht="36" spans="1:15">
      <c r="A93" s="66"/>
      <c r="B93" s="67"/>
      <c r="C93" s="49">
        <v>10000</v>
      </c>
      <c r="D93" s="27">
        <v>2130504</v>
      </c>
      <c r="E93" s="43" t="s">
        <v>30</v>
      </c>
      <c r="F93" s="51" t="s">
        <v>248</v>
      </c>
      <c r="G93" s="33"/>
      <c r="H93" s="52" t="s">
        <v>215</v>
      </c>
      <c r="I93" s="52" t="s">
        <v>216</v>
      </c>
      <c r="J93" s="52" t="s">
        <v>70</v>
      </c>
      <c r="K93" s="52" t="s">
        <v>217</v>
      </c>
      <c r="L93" s="52" t="s">
        <v>153</v>
      </c>
      <c r="M93" s="88">
        <v>2906800</v>
      </c>
      <c r="N93" s="49">
        <v>10000</v>
      </c>
      <c r="O93" s="61">
        <f t="shared" si="5"/>
        <v>566690</v>
      </c>
    </row>
    <row r="94" ht="48" spans="1:15">
      <c r="A94" s="66"/>
      <c r="B94" s="67"/>
      <c r="C94" s="49">
        <v>145800</v>
      </c>
      <c r="D94" s="27">
        <v>2130504</v>
      </c>
      <c r="E94" s="43" t="s">
        <v>54</v>
      </c>
      <c r="F94" s="51" t="s">
        <v>249</v>
      </c>
      <c r="G94" s="33"/>
      <c r="H94" s="52" t="s">
        <v>215</v>
      </c>
      <c r="I94" s="52" t="s">
        <v>216</v>
      </c>
      <c r="J94" s="52" t="s">
        <v>70</v>
      </c>
      <c r="K94" s="52" t="s">
        <v>217</v>
      </c>
      <c r="L94" s="52" t="s">
        <v>153</v>
      </c>
      <c r="M94" s="88">
        <v>2906800</v>
      </c>
      <c r="N94" s="49">
        <v>145800</v>
      </c>
      <c r="O94" s="61">
        <f t="shared" si="5"/>
        <v>420890</v>
      </c>
    </row>
    <row r="95" ht="60" spans="1:15">
      <c r="A95" s="66"/>
      <c r="B95" s="67"/>
      <c r="C95" s="49">
        <v>148300</v>
      </c>
      <c r="D95" s="27">
        <v>2130504</v>
      </c>
      <c r="E95" s="43" t="s">
        <v>58</v>
      </c>
      <c r="F95" s="51" t="s">
        <v>250</v>
      </c>
      <c r="G95" s="33"/>
      <c r="H95" s="52" t="s">
        <v>215</v>
      </c>
      <c r="I95" s="52" t="s">
        <v>216</v>
      </c>
      <c r="J95" s="52" t="s">
        <v>70</v>
      </c>
      <c r="K95" s="52" t="s">
        <v>217</v>
      </c>
      <c r="L95" s="52" t="s">
        <v>153</v>
      </c>
      <c r="M95" s="88">
        <v>2906800</v>
      </c>
      <c r="N95" s="49">
        <v>148300</v>
      </c>
      <c r="O95" s="61">
        <f t="shared" si="5"/>
        <v>272590</v>
      </c>
    </row>
    <row r="96" ht="54" customHeight="1" spans="1:15">
      <c r="A96" s="66" t="s">
        <v>171</v>
      </c>
      <c r="B96" s="67" t="s">
        <v>172</v>
      </c>
      <c r="C96" s="49">
        <v>126800</v>
      </c>
      <c r="D96" s="27">
        <v>2130504</v>
      </c>
      <c r="E96" s="43" t="s">
        <v>161</v>
      </c>
      <c r="F96" s="51" t="s">
        <v>251</v>
      </c>
      <c r="G96" s="33"/>
      <c r="H96" s="52" t="s">
        <v>215</v>
      </c>
      <c r="I96" s="52" t="s">
        <v>216</v>
      </c>
      <c r="J96" s="52" t="s">
        <v>70</v>
      </c>
      <c r="K96" s="52" t="s">
        <v>217</v>
      </c>
      <c r="L96" s="52" t="s">
        <v>153</v>
      </c>
      <c r="M96" s="88">
        <v>2906800</v>
      </c>
      <c r="N96" s="49">
        <v>126800</v>
      </c>
      <c r="O96" s="61">
        <f t="shared" si="5"/>
        <v>145790</v>
      </c>
    </row>
    <row r="97" ht="36" spans="1:15">
      <c r="A97" s="66"/>
      <c r="B97" s="67"/>
      <c r="C97" s="49">
        <v>150800</v>
      </c>
      <c r="D97" s="27">
        <v>2130504</v>
      </c>
      <c r="E97" s="50" t="s">
        <v>56</v>
      </c>
      <c r="F97" s="51" t="s">
        <v>252</v>
      </c>
      <c r="G97" s="34"/>
      <c r="H97" s="52" t="s">
        <v>215</v>
      </c>
      <c r="I97" s="52" t="s">
        <v>216</v>
      </c>
      <c r="J97" s="52" t="s">
        <v>70</v>
      </c>
      <c r="K97" s="52" t="s">
        <v>217</v>
      </c>
      <c r="L97" s="52" t="s">
        <v>153</v>
      </c>
      <c r="M97" s="88">
        <v>2906800</v>
      </c>
      <c r="N97" s="49">
        <v>145790</v>
      </c>
      <c r="O97" s="61">
        <v>0</v>
      </c>
    </row>
    <row r="98" ht="40" customHeight="1" spans="1:15">
      <c r="A98" s="66"/>
      <c r="B98" s="67"/>
      <c r="C98" s="49"/>
      <c r="D98" s="27"/>
      <c r="E98" s="50"/>
      <c r="F98" s="51"/>
      <c r="G98" s="34"/>
      <c r="H98" s="77" t="s">
        <v>253</v>
      </c>
      <c r="I98" s="94" t="s">
        <v>254</v>
      </c>
      <c r="J98" s="52" t="s">
        <v>27</v>
      </c>
      <c r="K98" s="52" t="s">
        <v>255</v>
      </c>
      <c r="L98" s="52" t="s">
        <v>29</v>
      </c>
      <c r="M98" s="88">
        <v>6</v>
      </c>
      <c r="N98" s="49">
        <v>5010</v>
      </c>
      <c r="O98" s="61">
        <v>54990</v>
      </c>
    </row>
    <row r="99" ht="24" spans="1:15">
      <c r="A99" s="66"/>
      <c r="B99" s="67"/>
      <c r="C99" s="49">
        <v>143800</v>
      </c>
      <c r="D99" s="27">
        <v>2130504</v>
      </c>
      <c r="E99" s="78" t="s">
        <v>256</v>
      </c>
      <c r="F99" s="51" t="s">
        <v>257</v>
      </c>
      <c r="G99" s="34"/>
      <c r="H99" s="77" t="s">
        <v>253</v>
      </c>
      <c r="I99" s="94" t="s">
        <v>254</v>
      </c>
      <c r="J99" s="52" t="s">
        <v>27</v>
      </c>
      <c r="K99" s="52" t="s">
        <v>255</v>
      </c>
      <c r="L99" s="52" t="s">
        <v>29</v>
      </c>
      <c r="M99" s="88">
        <v>6</v>
      </c>
      <c r="N99" s="49">
        <v>54990</v>
      </c>
      <c r="O99" s="61">
        <v>0</v>
      </c>
    </row>
    <row r="100" ht="45" customHeight="1" spans="1:15">
      <c r="A100" s="66"/>
      <c r="B100" s="67"/>
      <c r="C100" s="49"/>
      <c r="D100" s="27"/>
      <c r="E100" s="78"/>
      <c r="F100" s="51"/>
      <c r="G100" s="34"/>
      <c r="H100" s="79" t="s">
        <v>244</v>
      </c>
      <c r="I100" s="79" t="s">
        <v>245</v>
      </c>
      <c r="J100" s="79" t="s">
        <v>70</v>
      </c>
      <c r="K100" s="89" t="s">
        <v>28</v>
      </c>
      <c r="L100" s="90" t="s">
        <v>29</v>
      </c>
      <c r="M100" s="95">
        <v>1100000</v>
      </c>
      <c r="N100" s="96">
        <v>88810</v>
      </c>
      <c r="O100" s="97">
        <v>1008190</v>
      </c>
    </row>
    <row r="101" s="1" customFormat="1" ht="20.1" customHeight="1" spans="1:15">
      <c r="A101" s="44" t="s">
        <v>258</v>
      </c>
      <c r="B101" s="44"/>
      <c r="C101" s="80">
        <v>429084</v>
      </c>
      <c r="D101" s="20"/>
      <c r="E101" s="46"/>
      <c r="F101" s="81" t="s">
        <v>259</v>
      </c>
      <c r="G101" s="20"/>
      <c r="H101" s="82"/>
      <c r="I101" s="82"/>
      <c r="J101" s="82"/>
      <c r="K101" s="82"/>
      <c r="L101" s="82"/>
      <c r="M101" s="98"/>
      <c r="N101" s="99">
        <v>429084</v>
      </c>
      <c r="O101" s="98"/>
    </row>
    <row r="102" ht="77" customHeight="1" spans="1:15">
      <c r="A102" s="20" t="s">
        <v>260</v>
      </c>
      <c r="B102" s="83" t="s">
        <v>261</v>
      </c>
      <c r="C102" s="84">
        <v>429084</v>
      </c>
      <c r="D102" s="27">
        <v>2130504</v>
      </c>
      <c r="E102" s="85" t="s">
        <v>62</v>
      </c>
      <c r="F102" s="86" t="s">
        <v>262</v>
      </c>
      <c r="G102" s="33"/>
      <c r="H102" s="79" t="s">
        <v>244</v>
      </c>
      <c r="I102" s="79" t="s">
        <v>245</v>
      </c>
      <c r="J102" s="79" t="s">
        <v>70</v>
      </c>
      <c r="K102" s="89" t="s">
        <v>28</v>
      </c>
      <c r="L102" s="90" t="s">
        <v>29</v>
      </c>
      <c r="M102" s="95">
        <v>1100000</v>
      </c>
      <c r="N102" s="96">
        <v>429084</v>
      </c>
      <c r="O102" s="97">
        <v>579106</v>
      </c>
    </row>
  </sheetData>
  <mergeCells count="63">
    <mergeCell ref="A2:O2"/>
    <mergeCell ref="A3:G3"/>
    <mergeCell ref="H3:O3"/>
    <mergeCell ref="A5:B5"/>
    <mergeCell ref="H5:M5"/>
    <mergeCell ref="H6:M6"/>
    <mergeCell ref="A24:B24"/>
    <mergeCell ref="A34:B34"/>
    <mergeCell ref="A101:B101"/>
    <mergeCell ref="A7:A23"/>
    <mergeCell ref="A25:A33"/>
    <mergeCell ref="A35:A37"/>
    <mergeCell ref="A38:A49"/>
    <mergeCell ref="A50:A60"/>
    <mergeCell ref="A61:A72"/>
    <mergeCell ref="A73:A83"/>
    <mergeCell ref="A84:A95"/>
    <mergeCell ref="A96:A100"/>
    <mergeCell ref="B7:B23"/>
    <mergeCell ref="B25:B33"/>
    <mergeCell ref="B35:B37"/>
    <mergeCell ref="B38:B49"/>
    <mergeCell ref="B50:B60"/>
    <mergeCell ref="B61:B72"/>
    <mergeCell ref="B73:B83"/>
    <mergeCell ref="B84:B95"/>
    <mergeCell ref="B96:B100"/>
    <mergeCell ref="C21:C22"/>
    <mergeCell ref="C35:C36"/>
    <mergeCell ref="C42:C43"/>
    <mergeCell ref="C47:C49"/>
    <mergeCell ref="C66:C69"/>
    <mergeCell ref="C89:C90"/>
    <mergeCell ref="C97:C98"/>
    <mergeCell ref="C99:C100"/>
    <mergeCell ref="D21:D22"/>
    <mergeCell ref="D35:D36"/>
    <mergeCell ref="D42:D43"/>
    <mergeCell ref="D47:D49"/>
    <mergeCell ref="D66:D69"/>
    <mergeCell ref="D89:D90"/>
    <mergeCell ref="D97:D98"/>
    <mergeCell ref="D99:D100"/>
    <mergeCell ref="E21:E22"/>
    <mergeCell ref="E35:E36"/>
    <mergeCell ref="E42:E43"/>
    <mergeCell ref="E47:E49"/>
    <mergeCell ref="E66:E69"/>
    <mergeCell ref="E89:E90"/>
    <mergeCell ref="E97:E98"/>
    <mergeCell ref="E99:E100"/>
    <mergeCell ref="F21:F22"/>
    <mergeCell ref="F35:F36"/>
    <mergeCell ref="F42:F43"/>
    <mergeCell ref="F47:F49"/>
    <mergeCell ref="F66:F69"/>
    <mergeCell ref="F89:F90"/>
    <mergeCell ref="F97:F98"/>
    <mergeCell ref="F99:F100"/>
    <mergeCell ref="G21:G22"/>
    <mergeCell ref="G89:G90"/>
    <mergeCell ref="G97:G98"/>
    <mergeCell ref="G99:G100"/>
  </mergeCells>
  <pageMargins left="0.196527777777778" right="0.16875" top="0.330555555555556" bottom="0.310416666666667" header="0.313888888888889" footer="0.313888888888889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PCOS.CN</cp:lastModifiedBy>
  <dcterms:created xsi:type="dcterms:W3CDTF">2017-05-13T05:26:00Z</dcterms:created>
  <cp:lastPrinted>2017-05-16T12:52:00Z</cp:lastPrinted>
  <dcterms:modified xsi:type="dcterms:W3CDTF">2017-06-28T02:05:42Z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