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<sst xmlns="http://schemas.openxmlformats.org/spreadsheetml/2006/main" count="106" uniqueCount="80">
  <si>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附件1：</t>
  </si>
  <si>
    <t>2025年伊川县脱贫人口及监测对象转移就业补贴项目资金调整表</t>
  </si>
  <si>
    <t>单位：元</t>
  </si>
  <si>
    <t>项目性质</t>
  </si>
  <si>
    <t>项目主管单位</t>
  </si>
  <si>
    <t>资金使用单位</t>
  </si>
  <si>
    <t>项目名称</t>
  </si>
  <si>
    <t>主要建设内容</t>
  </si>
  <si>
    <t>调整前资金安排情况表</t>
  </si>
  <si>
    <t>调整后资金安排情况表</t>
  </si>
  <si>
    <t>备注</t>
  </si>
  <si>
    <t>合计</t>
  </si>
  <si>
    <t>中央</t>
  </si>
  <si>
    <t>省（豫财农综[2024]22号）</t>
  </si>
  <si>
    <t>市（洛财农[2025]1号）</t>
  </si>
  <si>
    <t>县</t>
  </si>
  <si>
    <t>追加资金1.41万元，收回2025年指标8.8万元</t>
  </si>
  <si>
    <t>人社局</t>
  </si>
  <si>
    <t>城关街道办</t>
  </si>
  <si>
    <t>2025年伊川县城关街道脱贫人口及监测对象转移就业补贴项目</t>
  </si>
  <si>
    <t>转移就业补贴194人,其中脱贫劳动力190人，监测对象4人。</t>
  </si>
  <si>
    <t>收回指标0.66万元</t>
  </si>
  <si>
    <t>河滨街道办</t>
  </si>
  <si>
    <t>2025年伊川县河滨街道脱贫人口及监测对象转移就业补贴项目</t>
  </si>
  <si>
    <t>转移就业补贴128人,其中脱贫劳动力105人，监测对象23人。</t>
  </si>
  <si>
    <t>调整级次总资金不变</t>
  </si>
  <si>
    <t>鸦岭镇</t>
  </si>
  <si>
    <t>2025年伊川县鸦岭镇脱贫人口及监测对象转移就业补贴项目</t>
  </si>
  <si>
    <t>转移就业补贴3689人,其中脱贫劳动力3576人，监测对象113人。</t>
  </si>
  <si>
    <t>追加资金1.41万元</t>
  </si>
  <si>
    <t>高山镇</t>
  </si>
  <si>
    <t>2025年伊川县高山镇脱贫人口及监测对象转移就业补贴项目</t>
  </si>
  <si>
    <t>转移就业补贴623人,其中脱贫劳动力587人，监测对象36人。</t>
  </si>
  <si>
    <t>收回指标0.43万元</t>
  </si>
  <si>
    <t>鸣皋镇</t>
  </si>
  <si>
    <t>2025年伊川县鸣皋镇脱贫人口及监测对象转移就业补贴项目</t>
  </si>
  <si>
    <t>转移就业补贴1403人,其中脱贫劳动力1363人，监测对象40人。</t>
  </si>
  <si>
    <t>水寨镇</t>
  </si>
  <si>
    <t>2025年伊川县水寨镇脱贫人口及监测对象转移就业补贴项目</t>
  </si>
  <si>
    <t>转移就业补贴145人,其中脱贫劳动力130人，监测对象15人。</t>
  </si>
  <si>
    <t>江左镇</t>
  </si>
  <si>
    <t>2025年伊川县江左镇脱贫人口及监测对象转移就业补贴项目</t>
  </si>
  <si>
    <t>转移就业补贴14362人,其中脱贫劳动力1380人，监测对象82人。</t>
  </si>
  <si>
    <t>收回指标6.54万元</t>
  </si>
  <si>
    <t>半坡镇</t>
  </si>
  <si>
    <t>2025年伊川县半坡镇脱贫人口及监测对象转移就业补贴项目</t>
  </si>
  <si>
    <t>转移就业补贴810人,其中脱贫劳动力760人，监测对象50人。</t>
  </si>
  <si>
    <t>彭婆镇</t>
  </si>
  <si>
    <t>2025年伊川县彭婆镇脱贫人口及监测对象转移就业补贴项目</t>
  </si>
  <si>
    <t>转移就业补贴1276人,其中脱贫劳动力1223人，监测对象53人。</t>
  </si>
  <si>
    <t>白沙镇</t>
  </si>
  <si>
    <t>2025年伊川县白沙镇脱贫人口及监测对象转移就业补贴项目</t>
  </si>
  <si>
    <t>转移就业补贴1996人,其中脱贫劳动力1828人，监测对象168人。</t>
  </si>
  <si>
    <t>收回指标0.74万元</t>
  </si>
  <si>
    <t>附件2</t>
  </si>
  <si>
    <t>2022年伊川县肉牛养殖大县培育秸杆收贮补贴等项目资金收回明细表</t>
  </si>
  <si>
    <t>主管单位</t>
  </si>
  <si>
    <t>建设任务</t>
  </si>
  <si>
    <t>原下达资金（元）</t>
  </si>
  <si>
    <t>原下达资金文号</t>
  </si>
  <si>
    <t>原下达财政资金文件号</t>
  </si>
  <si>
    <t>本次收回资金（元）</t>
  </si>
  <si>
    <t>2022年伊川县肉牛养殖大县培育秸秆收贮补贴项目</t>
  </si>
  <si>
    <t>县农业农村局</t>
  </si>
  <si>
    <t>收贮玉米秸秆、牧草等14万吨以上，每吨补贴不超过30元</t>
  </si>
  <si>
    <t>伊巩固脱贫组〔2022〕141号</t>
  </si>
  <si>
    <t>伊财预[2022]36号</t>
  </si>
  <si>
    <t>伊川县富硒扶贫产业（村集体经济）发展项目</t>
  </si>
  <si>
    <t>白沙镇、鸦岭镇、吕店镇</t>
  </si>
  <si>
    <t>伊川县农业农村局</t>
  </si>
  <si>
    <t>购建电热板、原子吸收分光光度计(火焰及石墨炉)、电感耦合等离子体质谱仪、液相色谱仪 （紫外、示差、荧光、蒸发光、柱后）、离子色谱仪 （阴、阳离子）、全自动GPC凝胶净化+浓缩模块等检测设备，投放检测中心，用于扶贫富硒农产品检测</t>
  </si>
  <si>
    <t>伊脱贫组〔2020〕89号</t>
  </si>
  <si>
    <t>伊财预（2020）15号</t>
  </si>
  <si>
    <t>项目取消，资金收回</t>
  </si>
  <si>
    <t>2024年伊川县高山镇脱贫人口及监测对象转移就业补贴项目</t>
  </si>
  <si>
    <t>县人社局</t>
  </si>
  <si>
    <t>转移就业补贴580人,其中脱贫劳动力515人，监测对象65人。</t>
  </si>
  <si>
    <t>伊巩固脱贫组〔2024〕2号</t>
  </si>
  <si>
    <t>伊财预[2024]2号</t>
  </si>
  <si>
    <t>收回指标26.77万元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</si>
</sst>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等线"/>
      <charset val="134"/>
    </font>
    <font>
      <b/>
      <sz val="11"/>
      <color indexed="8"/>
      <name val="等线"/>
      <charset val="134"/>
    </font>
    <font>
      <sz val="22"/>
      <color indexed="8"/>
      <name val="等线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.5"/>
      <color rgb="FF000000"/>
      <name val="仿宋_GB2312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A11" workbookViewId="0">
      <selection activeCell="N15" sqref="N15:O15"/>
    </sheetView>
  </sheetViews>
  <sheetFormatPr defaultColWidth="9" defaultRowHeight="14.25"/>
  <cols>
    <col min="4" max="4" width="13.625" customWidth="1"/>
    <col min="6" max="6" width="19.5" customWidth="1"/>
    <col min="7" max="7" width="9.125"/>
    <col min="8" max="8" width="19.25" customWidth="1"/>
    <col min="9" max="9" width="18" customWidth="1"/>
    <col min="10" max="10" width="9.125"/>
    <col min="11" max="11" width="17.5" customWidth="1"/>
    <col min="12" max="12" width="9.125"/>
    <col min="13" max="13" width="19.75" customWidth="1"/>
    <col min="14" max="14" width="17.25" customWidth="1"/>
    <col min="15" max="15" width="11.625" customWidth="1"/>
    <col min="16" max="16" width="17.25" customWidth="1"/>
  </cols>
  <sheetData>
    <row r="1" spans="1:16">
      <c r="A1" t="s">
        <v>0</v>
      </c>
    </row>
    <row r="2" ht="27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>
      <c r="N3" s="14" t="s">
        <v>2</v>
      </c>
    </row>
    <row r="4" s="1" customFormat="1" ht="48" customHeight="1" spans="1:16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6"/>
      <c r="H4" s="16"/>
      <c r="I4" s="16"/>
      <c r="J4" s="16"/>
      <c r="K4" s="16" t="s">
        <v>9</v>
      </c>
      <c r="L4" s="16"/>
      <c r="M4" s="16"/>
      <c r="N4" s="16"/>
      <c r="O4" s="16"/>
      <c r="P4" s="17" t="s">
        <v>10</v>
      </c>
    </row>
    <row r="5" s="1" customFormat="1" ht="40.5" spans="1:16">
      <c r="A5" s="15" t="s">
        <v>3</v>
      </c>
      <c r="B5" s="15"/>
      <c r="C5" s="15"/>
      <c r="D5" s="15"/>
      <c r="E5" s="15"/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11</v>
      </c>
      <c r="L5" s="16" t="s">
        <v>12</v>
      </c>
      <c r="M5" s="16" t="s">
        <v>13</v>
      </c>
      <c r="N5" s="16" t="s">
        <v>14</v>
      </c>
      <c r="O5" s="16" t="s">
        <v>15</v>
      </c>
      <c r="P5" s="17"/>
    </row>
    <row r="6" s="1" customFormat="1" ht="42.75" spans="1:16">
      <c r="A6" s="15"/>
      <c r="B6" s="15"/>
      <c r="C6" s="15" t="s">
        <v>11</v>
      </c>
      <c r="D6" s="15"/>
      <c r="E6" s="15"/>
      <c r="F6" s="16">
        <f>SUM(F7:F16)</f>
        <v>5700000</v>
      </c>
      <c r="G6" s="16">
        <f t="shared" ref="G6:N6" si="0">SUM(G7:G16)</f>
        <v>0</v>
      </c>
      <c r="H6" s="16">
        <f t="shared" si="0"/>
        <v>3474100</v>
      </c>
      <c r="I6" s="16">
        <f t="shared" si="0"/>
        <v>2225900</v>
      </c>
      <c r="J6" s="16">
        <f t="shared" si="0"/>
        <v>0</v>
      </c>
      <c r="K6" s="16">
        <f t="shared" si="0"/>
        <v>5626100</v>
      </c>
      <c r="L6" s="16">
        <f t="shared" si="0"/>
        <v>0</v>
      </c>
      <c r="M6" s="16">
        <f t="shared" si="0"/>
        <v>4137200</v>
      </c>
      <c r="N6" s="16">
        <f t="shared" si="0"/>
        <v>1479681.48</v>
      </c>
      <c r="O6" s="16"/>
      <c r="P6" s="18" t="s">
        <v>16</v>
      </c>
    </row>
    <row r="7" ht="72" spans="1:16">
      <c r="A7" s="19">
        <v>2130505</v>
      </c>
      <c r="B7" s="19" t="s">
        <v>17</v>
      </c>
      <c r="C7" s="19" t="s">
        <v>18</v>
      </c>
      <c r="D7" s="19" t="s">
        <v>19</v>
      </c>
      <c r="E7" s="19" t="s">
        <v>20</v>
      </c>
      <c r="F7" s="19">
        <v>90600</v>
      </c>
      <c r="G7" s="19"/>
      <c r="H7" s="19">
        <v>45300</v>
      </c>
      <c r="I7" s="19">
        <v>45300</v>
      </c>
      <c r="J7" s="20"/>
      <c r="K7" s="19">
        <f t="shared" ref="K7:K15" si="1">L7+M7+N7+O7</f>
        <v>84000</v>
      </c>
      <c r="L7" s="19"/>
      <c r="M7" s="19">
        <v>63300</v>
      </c>
      <c r="N7" s="19">
        <v>20700</v>
      </c>
      <c r="O7" s="20"/>
      <c r="P7" s="21" t="s">
        <v>21</v>
      </c>
    </row>
    <row r="8" ht="72" spans="1:16">
      <c r="A8" s="19">
        <v>2130505</v>
      </c>
      <c r="B8" s="19" t="s">
        <v>17</v>
      </c>
      <c r="C8" s="19" t="s">
        <v>22</v>
      </c>
      <c r="D8" s="19" t="s">
        <v>23</v>
      </c>
      <c r="E8" s="19" t="s">
        <v>24</v>
      </c>
      <c r="F8" s="19">
        <v>65000</v>
      </c>
      <c r="G8" s="19"/>
      <c r="H8" s="19">
        <v>32500</v>
      </c>
      <c r="I8" s="19">
        <v>32500</v>
      </c>
      <c r="J8" s="20"/>
      <c r="K8" s="19">
        <f t="shared" si="1"/>
        <v>65000</v>
      </c>
      <c r="L8" s="19"/>
      <c r="M8" s="19">
        <v>31000</v>
      </c>
      <c r="N8" s="19">
        <v>34000</v>
      </c>
      <c r="O8" s="20"/>
      <c r="P8" s="22" t="s">
        <v>25</v>
      </c>
    </row>
    <row r="9" ht="84" spans="1:16">
      <c r="A9" s="19">
        <v>2130505</v>
      </c>
      <c r="B9" s="19" t="s">
        <v>17</v>
      </c>
      <c r="C9" s="19" t="s">
        <v>26</v>
      </c>
      <c r="D9" s="19" t="s">
        <v>27</v>
      </c>
      <c r="E9" s="19" t="s">
        <v>28</v>
      </c>
      <c r="F9" s="19">
        <v>1755400</v>
      </c>
      <c r="G9" s="19"/>
      <c r="H9" s="19">
        <v>1501800</v>
      </c>
      <c r="I9" s="19">
        <v>253600</v>
      </c>
      <c r="J9" s="20"/>
      <c r="K9" s="19">
        <f t="shared" si="1"/>
        <v>1769500</v>
      </c>
      <c r="L9" s="19"/>
      <c r="M9" s="19">
        <v>1501800</v>
      </c>
      <c r="N9" s="19">
        <v>267700</v>
      </c>
      <c r="O9" s="20"/>
      <c r="P9" s="23" t="s">
        <v>29</v>
      </c>
    </row>
    <row r="10" ht="72" spans="1:16">
      <c r="A10" s="19">
        <v>2130505</v>
      </c>
      <c r="B10" s="19" t="s">
        <v>17</v>
      </c>
      <c r="C10" s="19" t="s">
        <v>30</v>
      </c>
      <c r="D10" s="19" t="s">
        <v>31</v>
      </c>
      <c r="E10" s="19" t="s">
        <v>32</v>
      </c>
      <c r="F10" s="19">
        <v>300000</v>
      </c>
      <c r="G10" s="19"/>
      <c r="H10" s="19">
        <v>150000</v>
      </c>
      <c r="I10" s="19">
        <v>150000</v>
      </c>
      <c r="J10" s="20"/>
      <c r="K10" s="19">
        <f t="shared" si="1"/>
        <v>295700</v>
      </c>
      <c r="L10" s="19"/>
      <c r="M10" s="19">
        <v>229600</v>
      </c>
      <c r="N10" s="19">
        <v>66100</v>
      </c>
      <c r="O10" s="20"/>
      <c r="P10" s="23" t="s">
        <v>33</v>
      </c>
    </row>
    <row r="11" ht="84" spans="1:16">
      <c r="A11" s="19">
        <v>2130505</v>
      </c>
      <c r="B11" s="19" t="s">
        <v>17</v>
      </c>
      <c r="C11" s="19" t="s">
        <v>34</v>
      </c>
      <c r="D11" s="19" t="s">
        <v>35</v>
      </c>
      <c r="E11" s="19" t="s">
        <v>36</v>
      </c>
      <c r="F11" s="19">
        <v>750000</v>
      </c>
      <c r="G11" s="19"/>
      <c r="H11" s="20">
        <v>375000</v>
      </c>
      <c r="I11" s="20">
        <v>375000</v>
      </c>
      <c r="J11" s="20"/>
      <c r="K11" s="19">
        <f t="shared" si="1"/>
        <v>750000</v>
      </c>
      <c r="L11" s="19"/>
      <c r="M11" s="20">
        <v>589100</v>
      </c>
      <c r="N11" s="20">
        <v>160900</v>
      </c>
      <c r="O11" s="20"/>
      <c r="P11" s="22" t="s">
        <v>25</v>
      </c>
    </row>
    <row r="12" ht="72" spans="1:16">
      <c r="A12" s="19">
        <v>2130505</v>
      </c>
      <c r="B12" s="19" t="s">
        <v>17</v>
      </c>
      <c r="C12" s="19" t="s">
        <v>37</v>
      </c>
      <c r="D12" s="19" t="s">
        <v>38</v>
      </c>
      <c r="E12" s="19" t="s">
        <v>39</v>
      </c>
      <c r="F12" s="19">
        <v>60000</v>
      </c>
      <c r="G12" s="20"/>
      <c r="H12" s="20">
        <v>30000</v>
      </c>
      <c r="I12" s="20">
        <v>30000</v>
      </c>
      <c r="J12" s="20"/>
      <c r="K12" s="19">
        <f t="shared" si="1"/>
        <v>55700</v>
      </c>
      <c r="L12" s="20"/>
      <c r="M12" s="20">
        <v>4000</v>
      </c>
      <c r="N12" s="20">
        <v>51700</v>
      </c>
      <c r="O12" s="20"/>
      <c r="P12" s="23" t="s">
        <v>33</v>
      </c>
    </row>
    <row r="13" ht="96" spans="1:16">
      <c r="A13" s="19">
        <v>2130505</v>
      </c>
      <c r="B13" s="19" t="s">
        <v>17</v>
      </c>
      <c r="C13" s="19" t="s">
        <v>40</v>
      </c>
      <c r="D13" s="19" t="s">
        <v>41</v>
      </c>
      <c r="E13" s="19" t="s">
        <v>42</v>
      </c>
      <c r="F13" s="19">
        <v>700000</v>
      </c>
      <c r="G13" s="24"/>
      <c r="H13" s="24">
        <v>350000</v>
      </c>
      <c r="I13" s="24">
        <v>350000</v>
      </c>
      <c r="J13" s="24"/>
      <c r="K13" s="19">
        <f t="shared" si="1"/>
        <v>634600</v>
      </c>
      <c r="L13" s="24"/>
      <c r="M13" s="24">
        <v>488900</v>
      </c>
      <c r="N13" s="24">
        <v>145700</v>
      </c>
      <c r="O13" s="24"/>
      <c r="P13" s="23" t="s">
        <v>43</v>
      </c>
    </row>
    <row r="14" ht="72" spans="1:16">
      <c r="A14" s="19">
        <v>2130505</v>
      </c>
      <c r="B14" s="19" t="s">
        <v>17</v>
      </c>
      <c r="C14" s="19" t="s">
        <v>44</v>
      </c>
      <c r="D14" s="19" t="s">
        <v>45</v>
      </c>
      <c r="E14" s="19" t="s">
        <v>46</v>
      </c>
      <c r="F14" s="19">
        <v>369000</v>
      </c>
      <c r="G14" s="19"/>
      <c r="H14" s="20">
        <v>184500</v>
      </c>
      <c r="I14" s="20">
        <v>184500</v>
      </c>
      <c r="J14" s="19"/>
      <c r="K14" s="19">
        <f t="shared" si="1"/>
        <v>369000</v>
      </c>
      <c r="L14" s="19"/>
      <c r="M14" s="20">
        <v>295000</v>
      </c>
      <c r="N14" s="20">
        <v>74000</v>
      </c>
      <c r="O14" s="19"/>
      <c r="P14" s="22" t="s">
        <v>25</v>
      </c>
    </row>
    <row r="15" ht="84" spans="1:16">
      <c r="A15" s="19">
        <v>2130505</v>
      </c>
      <c r="B15" s="19" t="s">
        <v>17</v>
      </c>
      <c r="C15" s="19" t="s">
        <v>47</v>
      </c>
      <c r="D15" s="19" t="s">
        <v>48</v>
      </c>
      <c r="E15" s="19" t="s">
        <v>49</v>
      </c>
      <c r="F15" s="19">
        <v>650000</v>
      </c>
      <c r="G15" s="24"/>
      <c r="H15" s="24">
        <v>325000</v>
      </c>
      <c r="I15" s="24">
        <v>325000</v>
      </c>
      <c r="J15" s="20"/>
      <c r="K15" s="19">
        <f t="shared" si="1"/>
        <v>650000</v>
      </c>
      <c r="L15" s="24"/>
      <c r="M15" s="24">
        <v>454500</v>
      </c>
      <c r="N15" s="24">
        <v>186281.48</v>
      </c>
      <c r="O15" s="20">
        <v>9218.52</v>
      </c>
      <c r="P15" s="22" t="s">
        <v>25</v>
      </c>
    </row>
    <row r="16" ht="84" spans="1:16">
      <c r="A16" s="25">
        <v>2130505</v>
      </c>
      <c r="B16" s="25" t="s">
        <v>17</v>
      </c>
      <c r="C16" s="25" t="s">
        <v>50</v>
      </c>
      <c r="D16" s="25" t="s">
        <v>51</v>
      </c>
      <c r="E16" s="25" t="s">
        <v>52</v>
      </c>
      <c r="F16" s="25">
        <f>G16+H16+I16+J16</f>
        <v>960000</v>
      </c>
      <c r="G16" s="25"/>
      <c r="H16" s="25">
        <v>480000</v>
      </c>
      <c r="I16" s="25">
        <v>480000</v>
      </c>
      <c r="J16" s="25"/>
      <c r="K16" s="25">
        <v>952600</v>
      </c>
      <c r="L16" s="25"/>
      <c r="M16" s="26">
        <v>480000</v>
      </c>
      <c r="N16" s="26">
        <v>472600</v>
      </c>
      <c r="O16" s="27"/>
      <c r="P16" s="23" t="s">
        <v>53</v>
      </c>
    </row>
  </sheetData>
  <mergeCells count="9">
    <mergeCell ref="A2:O2"/>
    <mergeCell ref="F4:J4"/>
    <mergeCell ref="K4:O4"/>
    <mergeCell ref="A4:A5"/>
    <mergeCell ref="B4:B5"/>
    <mergeCell ref="C4:C5"/>
    <mergeCell ref="D4:D5"/>
    <mergeCell ref="E4:E5"/>
    <mergeCell ref="P4:P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8" sqref="H8"/>
    </sheetView>
  </sheetViews>
  <sheetFormatPr defaultColWidth="9" defaultRowHeight="14.25" outlineLevelRow="7"/>
  <cols>
    <col min="1" max="1" width="22.25" customWidth="1"/>
    <col min="4" max="4" width="32.625" customWidth="1"/>
    <col min="6" max="6" width="15.625" customWidth="1"/>
    <col min="7" max="7" width="16.125" customWidth="1"/>
    <col min="8" max="8" width="18.5" customWidth="1"/>
  </cols>
  <sheetData>
    <row r="1" spans="1:9">
      <c r="A1" t="s">
        <v>54</v>
      </c>
    </row>
    <row r="2" ht="27.75" spans="1:9">
      <c r="A2" s="2" t="s">
        <v>55</v>
      </c>
      <c r="B2" s="2"/>
      <c r="C2" s="2"/>
      <c r="D2" s="2"/>
      <c r="E2" s="2"/>
      <c r="F2" s="2"/>
      <c r="G2" s="2"/>
      <c r="H2" s="2"/>
      <c r="I2" s="2"/>
    </row>
    <row r="3" ht="15.75" customHeight="1"/>
    <row r="4" s="1" customFormat="1" ht="60" customHeight="1" spans="1:9">
      <c r="A4" s="3" t="s">
        <v>6</v>
      </c>
      <c r="B4" s="3" t="s">
        <v>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10</v>
      </c>
    </row>
    <row r="5" ht="60" customHeight="1" spans="1:9">
      <c r="A5" s="4" t="s">
        <v>62</v>
      </c>
      <c r="B5" s="4" t="s">
        <v>63</v>
      </c>
      <c r="C5" s="4" t="s">
        <v>63</v>
      </c>
      <c r="D5" s="4" t="s">
        <v>64</v>
      </c>
      <c r="E5" s="4">
        <v>4000000</v>
      </c>
      <c r="F5" s="4" t="s">
        <v>65</v>
      </c>
      <c r="G5" s="5" t="s">
        <v>66</v>
      </c>
      <c r="H5" s="6">
        <v>4867</v>
      </c>
      <c r="I5" s="4"/>
    </row>
    <row r="6" ht="60" customHeight="1" spans="1:9">
      <c r="A6" s="7" t="s">
        <v>67</v>
      </c>
      <c r="B6" s="7" t="s">
        <v>68</v>
      </c>
      <c r="C6" s="7" t="s">
        <v>69</v>
      </c>
      <c r="D6" s="7" t="s">
        <v>70</v>
      </c>
      <c r="E6" s="4">
        <v>4000000</v>
      </c>
      <c r="F6" s="4" t="s">
        <v>71</v>
      </c>
      <c r="G6" s="4" t="s">
        <v>72</v>
      </c>
      <c r="H6" s="6">
        <v>4000000</v>
      </c>
      <c r="I6" s="4" t="s">
        <v>73</v>
      </c>
    </row>
    <row r="7" ht="60" customHeight="1" spans="1:9">
      <c r="A7" s="8" t="s">
        <v>74</v>
      </c>
      <c r="B7" s="8" t="s">
        <v>30</v>
      </c>
      <c r="C7" s="8" t="s">
        <v>75</v>
      </c>
      <c r="D7" s="8" t="s">
        <v>76</v>
      </c>
      <c r="E7" s="8">
        <v>550000</v>
      </c>
      <c r="F7" s="8" t="s">
        <v>77</v>
      </c>
      <c r="G7" s="9" t="s">
        <v>78</v>
      </c>
      <c r="H7" s="10">
        <v>267700</v>
      </c>
      <c r="I7" s="8" t="s">
        <v>79</v>
      </c>
    </row>
    <row r="8" s="1" customFormat="1" ht="37" customHeight="1" spans="1:9">
      <c r="A8" s="11" t="s">
        <v>11</v>
      </c>
      <c r="B8" s="11"/>
      <c r="C8" s="11"/>
      <c r="D8" s="11"/>
      <c r="E8" s="3"/>
      <c r="F8" s="3"/>
      <c r="G8" s="3"/>
      <c r="H8" s="12">
        <f>SUM(H5:H7)</f>
        <v>4272567</v>
      </c>
      <c r="I8" s="13"/>
    </row>
  </sheetData>
  <mergeCells count="1"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</cp:lastModifiedBy>
  <dcterms:created xsi:type="dcterms:W3CDTF">2025-10-23T02:26:00Z</dcterms:created>
  <dcterms:modified xsi:type="dcterms:W3CDTF">2025-10-31T03:02:32Z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7BCCCF87522D4649934B49FCE3DBB502_11</vt:lpwstr>
  </property>
  <property fmtid="{D5CDD505-2E9C-101B-9397-08002B2CF9AE}" pid="3" name="KSOProductBuildVer">
    <vt:lpwstr>2052-12.1.0.23542</vt:lpwstr>
  </property>
</Properties>
</file>