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  <sheet name="附件2" sheetId="2" r:id="rId2"/>
  </sheets>
  <definedNames>
    <definedName name="_xlnm._FilterDatabase" localSheetId="0" hidden="1">附件1!$A$4:$Q$28</definedName>
    <definedName name="_xlnm.Print_Titles" localSheetId="0">附件1!$3:4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<sst xmlns="http://schemas.openxmlformats.org/spreadsheetml/2006/main" count="674" uniqueCount="149">
  <si>
    <t>附件1：</t>
  </si>
  <si>
    <t>伊川县2024年第八批衔接推进乡村振兴资金分配表</t>
  </si>
  <si>
    <t>本次下达</t>
  </si>
  <si>
    <t>下达衔接资金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</si>
  <si>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</si>
  <si>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</si>
  <si>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</si>
  <si>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</si>
  <si>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</si>
  <si>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</si>
  <si>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绩效目标</t>
  </si>
  <si>
    <t>资金（元）</t>
  </si>
  <si>
    <t>备注</t>
  </si>
  <si>
    <t>省级文号</t>
  </si>
  <si>
    <t>市级文号</t>
  </si>
  <si>
    <t>文件名称</t>
  </si>
  <si>
    <t>资金级次</t>
  </si>
  <si>
    <t>资金单位</t>
  </si>
  <si>
    <t>所属股室</t>
  </si>
  <si>
    <t>文件总资金（元）</t>
  </si>
  <si>
    <t>本次安排资金（元）</t>
  </si>
  <si>
    <t>总计：</t>
  </si>
  <si>
    <t>县水利局</t>
  </si>
  <si>
    <t>鸦岭镇</t>
  </si>
  <si>
    <t>基础设施</t>
  </si>
  <si>
    <t>2024年伊川县鸦岭镇南姚沟饮水安全巩固提升工程</t>
  </si>
  <si>
    <t>打机井一眼，机电设备配套，主管网铺设</t>
  </si>
  <si>
    <t>解决南姚沟村500余人吃水问题，改善群众生产生活条件。群众对项目实施效果非常满意。</t>
  </si>
  <si>
    <t>豫财农综[2023]36号</t>
  </si>
  <si>
    <t>洛财农[2022]83号</t>
  </si>
  <si>
    <t>河南省财政局 河南省乡村振兴局  关于提前下达2023年省级财政衔接推进乡村振兴补助资金（巩固脱贫攻坚成果和乡村振兴任务）预算的通知</t>
  </si>
  <si>
    <t>省级</t>
  </si>
  <si>
    <t>乡村振兴局</t>
  </si>
  <si>
    <t>农业股</t>
  </si>
  <si>
    <t>洛财农[2023]78号</t>
  </si>
  <si>
    <t>洛阳市财政局 洛阳市乡村振兴局  关于提前下达2024年市级财政衔接推进乡村振兴补助资金（巩固脱贫攻坚成果和乡村振兴任务）的通知</t>
  </si>
  <si>
    <t>市级</t>
  </si>
  <si>
    <t>县农业农村局</t>
  </si>
  <si>
    <t>平等乡</t>
  </si>
  <si>
    <t>产业发展</t>
  </si>
  <si>
    <t>2024年伊川县平等乡古城村集体经济烟炕设施项目</t>
  </si>
  <si>
    <t>①烟叶炕房50间（含炕架、门、风机、地坪、观察窗等）及烟叶分拣大棚、地坪等；②配套烟炕设备55套；③配套电力设备，变压器、高压线、低压线等。</t>
  </si>
  <si>
    <t>项目建成后产权归属平等乡古城村，村集体年增收4至6万元，务工农户及脱贫户、监测对象户年增收3000元以上，群众满意度100%，巩固脱贫成效。</t>
  </si>
  <si>
    <t>年初预算</t>
  </si>
  <si>
    <t>县级衔接专项资金</t>
  </si>
  <si>
    <t>县级</t>
  </si>
  <si>
    <t>半坡镇</t>
  </si>
  <si>
    <t>2024年伊川县半坡镇老君堂村饮水安全巩固提升工程</t>
  </si>
  <si>
    <t>200QJ20350水泵一台、2.5寸镀锌子母扣钢管350米、35²电缆1110米、45KW启动柜一台,管网铺设等</t>
  </si>
  <si>
    <t>改善1000名群众生产生活条件，群众对项目实施效果非常满意。</t>
  </si>
  <si>
    <t>彭婆镇</t>
  </si>
  <si>
    <t>2024年伊川县彭婆镇西高屯工业片区产业配套项目</t>
  </si>
  <si>
    <t>1、西高屯侧雨水边沟重建改造（加盖板）910米；
2、洛临路两侧路肩硬化宽3米 、厚18cm、长3550米；3、通信线管预埋入地（拉管）1133米；4、洛临路雨水边沟整修（南段）长1700米。</t>
  </si>
  <si>
    <t>项目建成后，为西高屯工业片区的生产提供便利条件，覆盖西高屯村及周边沿线商户，带动群众发展产业，受益群众对项目实施效果非常满意。</t>
  </si>
  <si>
    <t>豫财农综[2023]31号</t>
  </si>
  <si>
    <t>河南省财政局 河南省乡村振兴局  关于提前下达2024年中央财政衔接推进乡村振兴补助资金（巩固脱贫攻坚成果和乡村振兴任务）预算的通知</t>
  </si>
  <si>
    <t>中央</t>
  </si>
  <si>
    <t>城关街道</t>
  </si>
  <si>
    <t>2024年伊川县城关街道古城寨社区“黄金晴”水稻种植产业配套项目</t>
  </si>
  <si>
    <t>产业路面病害处理，沥青混凝土改造，长度2.668公里，道路面积16627平方米，厚度5厘米。</t>
  </si>
  <si>
    <t>项目建成后，为古城寨社区580亩的“黄金晴”水稻种植生产提供便利条件，带动群众发展产业，受益群众对项目实施十分满意。</t>
  </si>
  <si>
    <t>豫财农综[2024]4号</t>
  </si>
  <si>
    <t>河南省财政局 河南省农业农村厅  关于下达2024年中央财政衔接推进乡村振兴补助资金（巩固脱贫攻坚成果和乡村振兴任务）预算的通知</t>
  </si>
  <si>
    <t>农业农村局</t>
  </si>
  <si>
    <t>2024年伊川县平等乡杨寨村烟薯轮作产业配套项目</t>
  </si>
  <si>
    <t>产业路水泥混凝土路面病害处治后，加铺5cm厚AC-16C中粒式沥青混凝土路面（道路提升长度36754m，面积19563.4㎡）。</t>
  </si>
  <si>
    <t>项目建成后，可带动周边3个村参与烟薯轮作产业，增加群众收入，受益群众对项目实施十分满意。</t>
  </si>
  <si>
    <t>酒后镇</t>
  </si>
  <si>
    <t>2024年伊川县酒后镇寺上村产业配套道路提升项目</t>
  </si>
  <si>
    <t>产业路路面病害处理，沥青混凝土改造，道路1—19共19条道路，建设长度共计3.382公里，路面厚5厘米等。</t>
  </si>
  <si>
    <t>项目建成后，完善产业交通环线，为138头肉牛养殖和90亩果蔬种植提供便利交通，受益群众对项目实施十分满意。</t>
  </si>
  <si>
    <t>江左镇</t>
  </si>
  <si>
    <t>2024年伊川县江左镇乔村特色产业配套道路提升项目</t>
  </si>
  <si>
    <t>产业路面病害处理，沥青混凝土改造，长度4.8公里，面积23670平方米，厚度5厘米。</t>
  </si>
  <si>
    <t>项目实施后，为150亩小麦育种基地和100亩蔬菜大棚的运输提供道路保障，畅通了产业发展道路，受益群众对项目实施十分满意。</t>
  </si>
  <si>
    <t>县金融工作服务中心</t>
  </si>
  <si>
    <t>2024年伊川县小额贷款贴息资金项目</t>
  </si>
  <si>
    <t>全县建档立卡脱贫户贴息</t>
  </si>
  <si>
    <t>改善杜亚格、崔灵超、苗治国、李会涛等四户脱贫人口的生产条件，解决就业问题。</t>
  </si>
  <si>
    <t>吕店镇</t>
  </si>
  <si>
    <t>2024年伊川县吕店镇周沟饮水安全巩固提升工程</t>
  </si>
  <si>
    <t>打机井一眼300米，机电设备配套</t>
  </si>
  <si>
    <t>解决周沟村500余人吃水问题，改善群众生产生活条件。群众对项目实施效果非常满意。</t>
  </si>
  <si>
    <t>2024年伊川县吕店镇吕店村饮水安全巩固提升工程</t>
  </si>
  <si>
    <t>打机井一眼，机电设备配套、主管网铺设</t>
  </si>
  <si>
    <t>解决吕店村500余人吃水问题，改善群众生产生活条件。群众对项目实施效果非常满意。</t>
  </si>
  <si>
    <t>附件2</t>
  </si>
  <si>
    <t>2024年脱贫人口及监测对象转移就业补贴资金调整表</t>
  </si>
  <si>
    <t>下达资金</t>
  </si>
  <si>
    <t>原下达衔接资金（伊财预[2024]2号）</t>
  </si>
  <si>
    <t>调整后下达衔接资金</t>
  </si>
  <si>
    <t>原安排资金（元）</t>
  </si>
  <si>
    <t>调整后安排资金（元）</t>
  </si>
  <si>
    <t>县人社局</t>
  </si>
  <si>
    <t>城关街道办</t>
  </si>
  <si>
    <t>生产发展</t>
  </si>
  <si>
    <t>2024年伊川县城关街道脱贫人口及监测对象转移就业补贴项目</t>
  </si>
  <si>
    <t>转移就业补贴82人,其中脱贫劳动力78人，监测对象4人。</t>
  </si>
  <si>
    <t>覆盖脱贫户78户358人，监测对象4户17人，鼓励群众通过转移就业实现增收致富。</t>
  </si>
  <si>
    <t>省外转移就业补贴使用省级资金指标，省内使用市级资金指标。</t>
  </si>
  <si>
    <t>河滨街道办</t>
  </si>
  <si>
    <t>2024年伊川县河滨街道脱贫人口及监测对象转移就业补贴项目</t>
  </si>
  <si>
    <t>转移就业补贴88人,其中脱贫劳动力78人，监测对象10人。</t>
  </si>
  <si>
    <t>覆盖脱贫户78户313人，监测对象10户35人，鼓励群众通过转移就业实现增收致富。</t>
  </si>
  <si>
    <t>2024年伊川县鸦岭镇脱贫人口及监测对象转移就业补贴项目</t>
  </si>
  <si>
    <t>转移就业补贴3196人,其中脱贫劳动力3085人，监测对象111人。</t>
  </si>
  <si>
    <t>覆盖脱贫户1629户3085人，监测对象111人，鼓励群众通过转移就业实现增收致富。</t>
  </si>
  <si>
    <t>高山镇</t>
  </si>
  <si>
    <t>2024年伊川县高山镇脱贫人口及监测对象转移就业补贴项目</t>
  </si>
  <si>
    <t>转移就业补贴580人,其中脱贫劳动力515人，监测对象65人。</t>
  </si>
  <si>
    <t>覆盖脱贫户515户2296人，监测对象65户76人，鼓励群众通过转移就业实现增收致富。</t>
  </si>
  <si>
    <t>2024年伊川县平等乡脱贫人口及监测对象转移就业补贴项目</t>
  </si>
  <si>
    <t>转移就业补贴1750人,其中脱贫劳动力1665人，监测对象85人。</t>
  </si>
  <si>
    <t>覆盖脱贫户728户1665人，监测对象54户85人，鼓励群众通过转移就业实现增收致富。</t>
  </si>
  <si>
    <t>鸣皋镇</t>
  </si>
  <si>
    <t>2024年伊川县鸣皋镇脱贫人口及监测对象转移就业补贴项目</t>
  </si>
  <si>
    <t>转移就业补贴脱贫劳动力717户，监测对象60户69人。</t>
  </si>
  <si>
    <t>覆盖脱贫户717户1125人，监测对象60户69人，鼓励群众通过转移就业实现增收致富。</t>
  </si>
  <si>
    <t>2024年伊川县酒后镇脱贫人口及监测对象转移就业补贴项目</t>
  </si>
  <si>
    <t>转移就业补贴1756人,其中脱贫劳动力1683人，监测对象43人。</t>
  </si>
  <si>
    <t>覆盖脱贫户915户1683人，监测对象31户43人，鼓励群众通过转移就业实现增收致富。</t>
  </si>
  <si>
    <t>葛寨镇</t>
  </si>
  <si>
    <t>2024年伊川县葛寨镇脱贫人口及监测对象转移就业补贴项目</t>
  </si>
  <si>
    <t>转移就业补贴脱贫劳动力1313户2134人，监测对象54户78人。</t>
  </si>
  <si>
    <t>覆盖脱贫劳动力1313户2134人，监测对象54户78人，鼓励群众通过转移就业，实现增收致富。</t>
  </si>
  <si>
    <t>白元镇</t>
  </si>
  <si>
    <t>2024年伊川县白元镇脱贫人口及监测对象转移就业补贴项目</t>
  </si>
  <si>
    <t>转移就业补贴脱贫劳动力783户783人，监测对象40户61人。</t>
  </si>
  <si>
    <t>覆盖脱贫劳动力783户783人，监测对象40户61人，鼓励群众通过转移就业实现增收致富。</t>
  </si>
  <si>
    <t>白沙镇</t>
  </si>
  <si>
    <t>2024年伊川县白沙镇脱贫人口及监测对象转移就业补贴项目</t>
  </si>
  <si>
    <t>转移就业补贴脱贫劳动力1042户，监测对象135户195人。</t>
  </si>
  <si>
    <t>覆盖脱贫户1042户4531人，监测对象135户195人，鼓励群众通过转移就业实现增收致富。</t>
  </si>
  <si>
    <t>水寨镇</t>
  </si>
  <si>
    <t>2024年伊川县水寨镇脱贫人口及监测对象转移就业补贴项目</t>
  </si>
  <si>
    <t>转移就业脱贫补贴劳动力95户，监测对象9户10人。</t>
  </si>
  <si>
    <t>覆盖脱贫户95户396人，监测对象9户41人，鼓励群众通过转移就业实现增收致富。</t>
  </si>
  <si>
    <t>2024年伊川县江左镇脱贫人口及监测对象转移就业补贴项目</t>
  </si>
  <si>
    <t>转移就业补贴1280人,其中脱贫劳动力1100户，监测对象80人。</t>
  </si>
  <si>
    <t>覆盖脱贫户1100户1200人，监测对象77户80人，鼓励群众通过转移就业实现增收致富。</t>
  </si>
  <si>
    <t>2024年伊川县吕店镇脱贫人口及监测对象转移就业补贴项目</t>
  </si>
  <si>
    <t>转移就业补贴脱贫劳动力1780户，监测对象62户97人</t>
  </si>
  <si>
    <t>覆盖脱贫户1780户5343人、监测对象62户97人，鼓励群众通过转移就业实现增收致富</t>
  </si>
  <si>
    <t>2024年伊川县半坡镇脱贫人口及监测对象转移就业补贴项目</t>
  </si>
  <si>
    <t>转移就业补贴615人,其中脱贫劳动力587人，监测对象28人。</t>
  </si>
  <si>
    <t>覆盖脱贫户341户587人，监测对象21户28人，鼓励群众通过转移就业实现增收致富。</t>
  </si>
  <si>
    <t>2024年伊川县彭婆镇脱贫人口及监测对象转移就业补贴项目</t>
  </si>
  <si>
    <t>转移就业补贴脱贫劳动力746户,监测对象43户47人</t>
  </si>
  <si>
    <t>覆盖脱贫户746人，监测对象43户47人,鼓励群众通过转移就业，实现增收致富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</si>
</sst>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indexed="8"/>
      <name val="等线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2"/>
      <color rgb="FFFF0000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28" fillId="2" borderId="14" applyNumberFormat="0" applyAlignment="0" applyProtection="0">
      <alignment vertical="center"/>
    </xf>
    <xf numFmtId="0" fontId="29" fillId="8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>
      <alignment vertical="center"/>
    </xf>
    <xf numFmtId="176" fontId="0" fillId="0" borderId="0" xfId="0" applyNumberFormat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176" fontId="5" fillId="2" borderId="4" xfId="49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0" fontId="5" fillId="3" borderId="3" xfId="49" applyFont="1" applyFill="1" applyBorder="1" applyAlignment="1">
      <alignment horizontal="center" vertical="center" wrapText="1"/>
    </xf>
    <xf numFmtId="0" fontId="5" fillId="3" borderId="4" xfId="49" applyFont="1" applyFill="1" applyBorder="1" applyAlignment="1">
      <alignment horizontal="center" vertical="center" wrapText="1"/>
    </xf>
    <xf numFmtId="176" fontId="5" fillId="3" borderId="4" xfId="49" applyNumberFormat="1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5" fillId="3" borderId="10" xfId="49" applyNumberFormat="1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176" fontId="1" fillId="2" borderId="0" xfId="0" applyNumberFormat="1" applyFont="1" applyFill="1">
      <alignment vertical="center"/>
    </xf>
    <xf numFmtId="177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76" fontId="15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76" fontId="15" fillId="5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176" fontId="16" fillId="4" borderId="4" xfId="0" applyNumberFormat="1" applyFont="1" applyFill="1" applyBorder="1" applyAlignment="1">
      <alignment horizontal="center" vertical="center" wrapText="1"/>
    </xf>
    <xf numFmtId="0" fontId="5" fillId="2" borderId="10" xfId="49" applyFont="1" applyFill="1" applyBorder="1" applyAlignment="1">
      <alignment horizontal="center" vertical="center" wrapText="1"/>
    </xf>
    <xf numFmtId="176" fontId="13" fillId="4" borderId="4" xfId="0" applyNumberFormat="1" applyFont="1" applyFill="1" applyBorder="1" applyAlignment="1">
      <alignment horizontal="center" vertical="center" wrapText="1"/>
    </xf>
    <xf numFmtId="176" fontId="13" fillId="5" borderId="4" xfId="0" applyNumberFormat="1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pane ySplit="4" topLeftCell="A17" activePane="bottomLeft" state="frozen"/>
      <selection/>
      <selection pane="bottomLeft" activeCell="Q19" sqref="Q19"/>
    </sheetView>
  </sheetViews>
  <sheetFormatPr defaultColWidth="9" defaultRowHeight="14.25"/>
  <cols>
    <col min="1" max="1" width="9.11666666666667" style="45" customWidth="1"/>
    <col min="2" max="2" width="10.125" style="1" customWidth="1"/>
    <col min="3" max="3" width="9" style="1" customWidth="1"/>
    <col min="4" max="4" width="8.08333333333333" style="1" customWidth="1"/>
    <col min="5" max="5" width="12.375" style="1" customWidth="1"/>
    <col min="6" max="6" width="22.625" style="1" customWidth="1"/>
    <col min="7" max="7" width="16" style="46" customWidth="1"/>
    <col min="8" max="8" width="13.75" style="46" customWidth="1"/>
    <col min="9" max="9" width="6.875" style="47" customWidth="1"/>
    <col min="10" max="10" width="11.25" style="47" customWidth="1"/>
    <col min="11" max="11" width="9.79166666666667" style="48" customWidth="1"/>
    <col min="12" max="12" width="25.0833333333333" style="45" customWidth="1"/>
    <col min="13" max="13" width="8.125" style="45" customWidth="1"/>
    <col min="14" max="14" width="7.20833333333333" style="45" customWidth="1"/>
    <col min="15" max="15" width="8.125" style="45" customWidth="1"/>
    <col min="16" max="16" width="14.625" style="49" customWidth="1"/>
    <col min="17" max="17" width="14.3916666666667" style="49" customWidth="1"/>
    <col min="18" max="16384" width="9" style="1"/>
  </cols>
  <sheetData>
    <row r="1" ht="29" customHeight="1" spans="1:17">
      <c r="A1" s="3" t="s">
        <v>0</v>
      </c>
      <c r="B1" s="3"/>
      <c r="C1" s="3"/>
      <c r="D1" s="4"/>
      <c r="E1" s="4"/>
      <c r="F1" s="5"/>
      <c r="G1" s="6"/>
      <c r="H1" s="6"/>
      <c r="I1" s="25"/>
      <c r="J1" s="25"/>
      <c r="K1" s="5"/>
      <c r="L1" s="26"/>
      <c r="M1" s="5"/>
      <c r="N1" s="5"/>
      <c r="O1" s="5"/>
      <c r="P1" s="27"/>
      <c r="Q1" s="27"/>
    </row>
    <row r="2" ht="66" customHeight="1" spans="1:17">
      <c r="A2" s="7" t="s">
        <v>1</v>
      </c>
      <c r="B2" s="7"/>
      <c r="C2" s="7"/>
      <c r="D2" s="7"/>
      <c r="E2" s="7"/>
      <c r="F2" s="7"/>
      <c r="G2" s="8"/>
      <c r="H2" s="8"/>
      <c r="I2" s="7"/>
      <c r="J2" s="7"/>
      <c r="K2" s="7"/>
      <c r="L2" s="53"/>
      <c r="M2" s="7"/>
      <c r="N2" s="7"/>
      <c r="O2" s="7"/>
      <c r="P2" s="8"/>
      <c r="Q2" s="8"/>
    </row>
    <row r="3" s="41" customFormat="1" ht="33" customHeight="1" spans="1:17">
      <c r="A3" s="9" t="s">
        <v>2</v>
      </c>
      <c r="B3" s="10"/>
      <c r="C3" s="10"/>
      <c r="D3" s="10"/>
      <c r="E3" s="10"/>
      <c r="F3" s="10"/>
      <c r="G3" s="11"/>
      <c r="H3" s="11"/>
      <c r="I3" s="28"/>
      <c r="J3" s="29" t="s">
        <v>3</v>
      </c>
      <c r="K3" s="29"/>
      <c r="L3" s="29"/>
      <c r="M3" s="29"/>
      <c r="N3" s="29"/>
      <c r="O3" s="29"/>
      <c r="P3" s="29"/>
      <c r="Q3" s="63"/>
    </row>
    <row r="4" s="41" customFormat="1" ht="77" customHeight="1" spans="1:17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3" t="s">
        <v>11</v>
      </c>
      <c r="I4" s="30" t="s">
        <v>12</v>
      </c>
      <c r="J4" s="31" t="s">
        <v>13</v>
      </c>
      <c r="K4" s="31" t="s">
        <v>14</v>
      </c>
      <c r="L4" s="31" t="s">
        <v>15</v>
      </c>
      <c r="M4" s="31" t="s">
        <v>16</v>
      </c>
      <c r="N4" s="31" t="s">
        <v>17</v>
      </c>
      <c r="O4" s="31" t="s">
        <v>18</v>
      </c>
      <c r="P4" s="32" t="s">
        <v>19</v>
      </c>
      <c r="Q4" s="32" t="s">
        <v>20</v>
      </c>
    </row>
    <row r="5" s="42" customFormat="1" ht="35.75" customHeight="1" spans="1:17">
      <c r="A5" s="14" t="s">
        <v>21</v>
      </c>
      <c r="B5" s="15"/>
      <c r="C5" s="15"/>
      <c r="D5" s="15"/>
      <c r="E5" s="15"/>
      <c r="F5" s="16"/>
      <c r="G5" s="17"/>
      <c r="H5" s="18">
        <f>SUM(H6:H39)</f>
        <v>16346828.28</v>
      </c>
      <c r="I5" s="33"/>
      <c r="J5" s="14"/>
      <c r="K5" s="15"/>
      <c r="L5" s="15"/>
      <c r="M5" s="15"/>
      <c r="N5" s="15"/>
      <c r="O5" s="15"/>
      <c r="P5" s="16"/>
      <c r="Q5" s="18">
        <v>16383788.42</v>
      </c>
    </row>
    <row r="6" s="43" customFormat="1" ht="45" customHeight="1" spans="1:17">
      <c r="A6" s="50" t="s">
        <v>22</v>
      </c>
      <c r="B6" s="50" t="s">
        <v>23</v>
      </c>
      <c r="C6" s="50">
        <v>2130504</v>
      </c>
      <c r="D6" s="50" t="s">
        <v>24</v>
      </c>
      <c r="E6" s="50" t="s">
        <v>25</v>
      </c>
      <c r="F6" s="50" t="s">
        <v>26</v>
      </c>
      <c r="G6" s="50" t="s">
        <v>27</v>
      </c>
      <c r="H6" s="51">
        <v>433711</v>
      </c>
      <c r="I6" s="50"/>
      <c r="J6" s="54" t="s">
        <v>28</v>
      </c>
      <c r="K6" s="54" t="s">
        <v>29</v>
      </c>
      <c r="L6" s="54" t="s">
        <v>30</v>
      </c>
      <c r="M6" s="55" t="s">
        <v>31</v>
      </c>
      <c r="N6" s="55" t="s">
        <v>32</v>
      </c>
      <c r="O6" s="55" t="s">
        <v>33</v>
      </c>
      <c r="P6" s="56">
        <v>18510000</v>
      </c>
      <c r="Q6" s="64">
        <v>260000</v>
      </c>
    </row>
    <row r="7" s="43" customFormat="1" ht="45" customHeight="1" spans="1:17">
      <c r="A7" s="50"/>
      <c r="B7" s="50"/>
      <c r="C7" s="50"/>
      <c r="D7" s="50"/>
      <c r="E7" s="50"/>
      <c r="F7" s="50"/>
      <c r="G7" s="50"/>
      <c r="H7" s="51"/>
      <c r="I7" s="50"/>
      <c r="J7" s="57"/>
      <c r="K7" s="54" t="s">
        <v>34</v>
      </c>
      <c r="L7" s="54" t="s">
        <v>35</v>
      </c>
      <c r="M7" s="55" t="s">
        <v>36</v>
      </c>
      <c r="N7" s="55" t="s">
        <v>32</v>
      </c>
      <c r="O7" s="55" t="s">
        <v>33</v>
      </c>
      <c r="P7" s="56">
        <v>32650000</v>
      </c>
      <c r="Q7" s="64">
        <v>173711</v>
      </c>
    </row>
    <row r="8" s="43" customFormat="1" ht="45" customHeight="1" spans="1:17">
      <c r="A8" s="50" t="s">
        <v>37</v>
      </c>
      <c r="B8" s="50" t="s">
        <v>38</v>
      </c>
      <c r="C8" s="50">
        <v>2130505</v>
      </c>
      <c r="D8" s="50" t="s">
        <v>39</v>
      </c>
      <c r="E8" s="50" t="s">
        <v>40</v>
      </c>
      <c r="F8" s="50" t="s">
        <v>41</v>
      </c>
      <c r="G8" s="50" t="s">
        <v>42</v>
      </c>
      <c r="H8" s="51">
        <v>4828293.98</v>
      </c>
      <c r="I8" s="50"/>
      <c r="J8" s="54" t="s">
        <v>28</v>
      </c>
      <c r="K8" s="54" t="s">
        <v>29</v>
      </c>
      <c r="L8" s="54" t="s">
        <v>30</v>
      </c>
      <c r="M8" s="55" t="s">
        <v>31</v>
      </c>
      <c r="N8" s="55" t="s">
        <v>32</v>
      </c>
      <c r="O8" s="55" t="s">
        <v>33</v>
      </c>
      <c r="P8" s="56">
        <v>18510000</v>
      </c>
      <c r="Q8" s="64">
        <v>74200</v>
      </c>
    </row>
    <row r="9" s="43" customFormat="1" ht="45" customHeight="1" spans="1:17">
      <c r="A9" s="50"/>
      <c r="B9" s="50"/>
      <c r="C9" s="50"/>
      <c r="D9" s="50"/>
      <c r="E9" s="50"/>
      <c r="F9" s="50"/>
      <c r="G9" s="50"/>
      <c r="H9" s="51"/>
      <c r="I9" s="50"/>
      <c r="J9" s="54"/>
      <c r="K9" s="54" t="s">
        <v>34</v>
      </c>
      <c r="L9" s="54" t="s">
        <v>35</v>
      </c>
      <c r="M9" s="55" t="s">
        <v>36</v>
      </c>
      <c r="N9" s="55" t="s">
        <v>32</v>
      </c>
      <c r="O9" s="55" t="s">
        <v>33</v>
      </c>
      <c r="P9" s="56">
        <v>32650000</v>
      </c>
      <c r="Q9" s="64">
        <v>2815800</v>
      </c>
    </row>
    <row r="10" s="43" customFormat="1" ht="45" customHeight="1" spans="1:17">
      <c r="A10" s="50"/>
      <c r="B10" s="50"/>
      <c r="C10" s="50"/>
      <c r="D10" s="50"/>
      <c r="E10" s="50"/>
      <c r="F10" s="50"/>
      <c r="G10" s="50"/>
      <c r="H10" s="51"/>
      <c r="I10" s="50"/>
      <c r="J10" s="57"/>
      <c r="K10" s="54" t="s">
        <v>43</v>
      </c>
      <c r="L10" s="54" t="s">
        <v>44</v>
      </c>
      <c r="M10" s="55" t="s">
        <v>45</v>
      </c>
      <c r="N10" s="55" t="s">
        <v>32</v>
      </c>
      <c r="O10" s="55" t="s">
        <v>33</v>
      </c>
      <c r="P10" s="56">
        <v>50150000</v>
      </c>
      <c r="Q10" s="64">
        <v>1938293.98</v>
      </c>
    </row>
    <row r="11" s="43" customFormat="1" ht="45" customHeight="1" spans="1:17">
      <c r="A11" s="50" t="s">
        <v>22</v>
      </c>
      <c r="B11" s="50" t="s">
        <v>46</v>
      </c>
      <c r="C11" s="50">
        <v>2130504</v>
      </c>
      <c r="D11" s="50" t="s">
        <v>24</v>
      </c>
      <c r="E11" s="50" t="s">
        <v>47</v>
      </c>
      <c r="F11" s="50" t="s">
        <v>48</v>
      </c>
      <c r="G11" s="50" t="s">
        <v>49</v>
      </c>
      <c r="H11" s="51">
        <v>143260.73</v>
      </c>
      <c r="I11" s="50"/>
      <c r="J11" s="54" t="s">
        <v>28</v>
      </c>
      <c r="K11" s="54" t="s">
        <v>29</v>
      </c>
      <c r="L11" s="54" t="s">
        <v>30</v>
      </c>
      <c r="M11" s="55" t="s">
        <v>31</v>
      </c>
      <c r="N11" s="55" t="s">
        <v>32</v>
      </c>
      <c r="O11" s="55" t="s">
        <v>33</v>
      </c>
      <c r="P11" s="56">
        <v>18510000</v>
      </c>
      <c r="Q11" s="64">
        <v>85000</v>
      </c>
    </row>
    <row r="12" s="43" customFormat="1" ht="45" customHeight="1" spans="1:17">
      <c r="A12" s="50"/>
      <c r="B12" s="50"/>
      <c r="C12" s="50"/>
      <c r="D12" s="50"/>
      <c r="E12" s="50"/>
      <c r="F12" s="50"/>
      <c r="G12" s="50"/>
      <c r="H12" s="51"/>
      <c r="I12" s="50"/>
      <c r="J12" s="57"/>
      <c r="K12" s="54" t="s">
        <v>34</v>
      </c>
      <c r="L12" s="54" t="s">
        <v>35</v>
      </c>
      <c r="M12" s="55" t="s">
        <v>36</v>
      </c>
      <c r="N12" s="55" t="s">
        <v>32</v>
      </c>
      <c r="O12" s="55" t="s">
        <v>33</v>
      </c>
      <c r="P12" s="56">
        <v>32650000</v>
      </c>
      <c r="Q12" s="64">
        <v>58260.73</v>
      </c>
    </row>
    <row r="13" s="43" customFormat="1" ht="45" customHeight="1" spans="1:17">
      <c r="A13" s="50" t="s">
        <v>37</v>
      </c>
      <c r="B13" s="50" t="s">
        <v>50</v>
      </c>
      <c r="C13" s="50">
        <v>2130505</v>
      </c>
      <c r="D13" s="50" t="s">
        <v>39</v>
      </c>
      <c r="E13" s="50" t="s">
        <v>51</v>
      </c>
      <c r="F13" s="50" t="s">
        <v>52</v>
      </c>
      <c r="G13" s="50" t="s">
        <v>53</v>
      </c>
      <c r="H13" s="51">
        <v>2879790.15</v>
      </c>
      <c r="I13" s="50"/>
      <c r="J13" s="58" t="s">
        <v>54</v>
      </c>
      <c r="K13" s="58"/>
      <c r="L13" s="58" t="s">
        <v>55</v>
      </c>
      <c r="M13" s="58" t="s">
        <v>56</v>
      </c>
      <c r="N13" s="58" t="s">
        <v>32</v>
      </c>
      <c r="O13" s="58" t="s">
        <v>33</v>
      </c>
      <c r="P13" s="59">
        <v>71930000</v>
      </c>
      <c r="Q13" s="65">
        <v>2303832.12</v>
      </c>
    </row>
    <row r="14" s="43" customFormat="1" ht="45" customHeight="1" spans="1:17">
      <c r="A14" s="50"/>
      <c r="B14" s="50"/>
      <c r="C14" s="50"/>
      <c r="D14" s="50"/>
      <c r="E14" s="50"/>
      <c r="F14" s="50"/>
      <c r="G14" s="50"/>
      <c r="H14" s="51"/>
      <c r="I14" s="50"/>
      <c r="J14" s="58"/>
      <c r="K14" s="58" t="s">
        <v>34</v>
      </c>
      <c r="L14" s="58" t="s">
        <v>35</v>
      </c>
      <c r="M14" s="58" t="s">
        <v>36</v>
      </c>
      <c r="N14" s="58" t="s">
        <v>32</v>
      </c>
      <c r="O14" s="58" t="s">
        <v>33</v>
      </c>
      <c r="P14" s="59">
        <v>32650000</v>
      </c>
      <c r="Q14" s="65">
        <v>575958.03</v>
      </c>
    </row>
    <row r="15" s="43" customFormat="1" ht="45" customHeight="1" spans="1:17">
      <c r="A15" s="50" t="s">
        <v>37</v>
      </c>
      <c r="B15" s="50" t="s">
        <v>57</v>
      </c>
      <c r="C15" s="50">
        <v>2130505</v>
      </c>
      <c r="D15" s="50" t="s">
        <v>39</v>
      </c>
      <c r="E15" s="50" t="s">
        <v>58</v>
      </c>
      <c r="F15" s="50" t="s">
        <v>59</v>
      </c>
      <c r="G15" s="50" t="s">
        <v>60</v>
      </c>
      <c r="H15" s="51">
        <v>1659659</v>
      </c>
      <c r="I15" s="50"/>
      <c r="J15" s="58" t="s">
        <v>61</v>
      </c>
      <c r="K15" s="58"/>
      <c r="L15" s="58" t="s">
        <v>62</v>
      </c>
      <c r="M15" s="58" t="s">
        <v>56</v>
      </c>
      <c r="N15" s="58" t="s">
        <v>63</v>
      </c>
      <c r="O15" s="58" t="s">
        <v>33</v>
      </c>
      <c r="P15" s="59">
        <v>9080000</v>
      </c>
      <c r="Q15" s="65">
        <v>985200</v>
      </c>
    </row>
    <row r="16" s="43" customFormat="1" ht="45" customHeight="1" spans="1:17">
      <c r="A16" s="50"/>
      <c r="B16" s="50"/>
      <c r="C16" s="50"/>
      <c r="D16" s="50"/>
      <c r="E16" s="50"/>
      <c r="F16" s="50"/>
      <c r="G16" s="50"/>
      <c r="H16" s="51"/>
      <c r="I16" s="50"/>
      <c r="J16" s="58"/>
      <c r="K16" s="58" t="s">
        <v>34</v>
      </c>
      <c r="L16" s="58" t="s">
        <v>35</v>
      </c>
      <c r="M16" s="58" t="s">
        <v>36</v>
      </c>
      <c r="N16" s="58" t="s">
        <v>32</v>
      </c>
      <c r="O16" s="58" t="s">
        <v>33</v>
      </c>
      <c r="P16" s="59">
        <v>32650000</v>
      </c>
      <c r="Q16" s="65">
        <v>674459</v>
      </c>
    </row>
    <row r="17" s="43" customFormat="1" ht="45" customHeight="1" spans="1:17">
      <c r="A17" s="50" t="s">
        <v>37</v>
      </c>
      <c r="B17" s="50" t="s">
        <v>38</v>
      </c>
      <c r="C17" s="50">
        <v>2130505</v>
      </c>
      <c r="D17" s="50" t="s">
        <v>39</v>
      </c>
      <c r="E17" s="50" t="s">
        <v>64</v>
      </c>
      <c r="F17" s="50" t="s">
        <v>65</v>
      </c>
      <c r="G17" s="50" t="s">
        <v>66</v>
      </c>
      <c r="H17" s="51">
        <v>1930739</v>
      </c>
      <c r="I17" s="50"/>
      <c r="J17" s="54" t="s">
        <v>61</v>
      </c>
      <c r="K17" s="54"/>
      <c r="L17" s="54" t="s">
        <v>62</v>
      </c>
      <c r="M17" s="55" t="s">
        <v>31</v>
      </c>
      <c r="N17" s="55" t="s">
        <v>32</v>
      </c>
      <c r="O17" s="55" t="s">
        <v>33</v>
      </c>
      <c r="P17" s="56">
        <v>7940000</v>
      </c>
      <c r="Q17" s="64">
        <v>1150000</v>
      </c>
    </row>
    <row r="18" s="43" customFormat="1" ht="45" customHeight="1" spans="1:17">
      <c r="A18" s="50"/>
      <c r="B18" s="50"/>
      <c r="C18" s="50"/>
      <c r="D18" s="50"/>
      <c r="E18" s="50"/>
      <c r="F18" s="50"/>
      <c r="G18" s="50"/>
      <c r="H18" s="51"/>
      <c r="I18" s="50"/>
      <c r="J18" s="57"/>
      <c r="K18" s="54" t="s">
        <v>34</v>
      </c>
      <c r="L18" s="54" t="s">
        <v>35</v>
      </c>
      <c r="M18" s="55" t="s">
        <v>36</v>
      </c>
      <c r="N18" s="55" t="s">
        <v>32</v>
      </c>
      <c r="O18" s="55" t="s">
        <v>33</v>
      </c>
      <c r="P18" s="56">
        <v>32650000</v>
      </c>
      <c r="Q18" s="64">
        <v>780739</v>
      </c>
    </row>
    <row r="19" s="44" customFormat="1" ht="45" spans="1:17">
      <c r="A19" s="52" t="s">
        <v>37</v>
      </c>
      <c r="B19" s="52" t="s">
        <v>67</v>
      </c>
      <c r="C19" s="52">
        <v>2130505</v>
      </c>
      <c r="D19" s="52" t="s">
        <v>39</v>
      </c>
      <c r="E19" s="52" t="s">
        <v>68</v>
      </c>
      <c r="F19" s="52" t="s">
        <v>69</v>
      </c>
      <c r="G19" s="52" t="s">
        <v>70</v>
      </c>
      <c r="H19" s="52">
        <v>1862512.61</v>
      </c>
      <c r="I19" s="52"/>
      <c r="J19" s="60" t="s">
        <v>61</v>
      </c>
      <c r="K19" s="60"/>
      <c r="L19" s="60" t="s">
        <v>62</v>
      </c>
      <c r="M19" s="61" t="s">
        <v>31</v>
      </c>
      <c r="N19" s="61" t="s">
        <v>32</v>
      </c>
      <c r="O19" s="61" t="s">
        <v>33</v>
      </c>
      <c r="P19" s="62">
        <v>7940000</v>
      </c>
      <c r="Q19" s="66">
        <v>450400</v>
      </c>
    </row>
    <row r="20" s="44" customFormat="1" ht="45" spans="1:17">
      <c r="A20" s="52"/>
      <c r="B20" s="52"/>
      <c r="C20" s="52"/>
      <c r="D20" s="52"/>
      <c r="E20" s="52"/>
      <c r="F20" s="52"/>
      <c r="G20" s="52"/>
      <c r="H20" s="52"/>
      <c r="I20" s="52"/>
      <c r="J20" s="60" t="s">
        <v>54</v>
      </c>
      <c r="K20" s="60"/>
      <c r="L20" s="60" t="s">
        <v>55</v>
      </c>
      <c r="M20" s="61" t="s">
        <v>56</v>
      </c>
      <c r="N20" s="61" t="s">
        <v>32</v>
      </c>
      <c r="O20" s="61" t="s">
        <v>33</v>
      </c>
      <c r="P20" s="62">
        <v>81010000</v>
      </c>
      <c r="Q20" s="66">
        <v>659600</v>
      </c>
    </row>
    <row r="21" ht="45" spans="1:17">
      <c r="A21" s="50"/>
      <c r="B21" s="50"/>
      <c r="C21" s="50"/>
      <c r="D21" s="50"/>
      <c r="E21" s="50"/>
      <c r="F21" s="50"/>
      <c r="G21" s="50"/>
      <c r="H21" s="50"/>
      <c r="I21" s="50"/>
      <c r="J21" s="57"/>
      <c r="K21" s="54" t="s">
        <v>34</v>
      </c>
      <c r="L21" s="54" t="s">
        <v>35</v>
      </c>
      <c r="M21" s="55" t="s">
        <v>36</v>
      </c>
      <c r="N21" s="55" t="s">
        <v>32</v>
      </c>
      <c r="O21" s="55" t="s">
        <v>33</v>
      </c>
      <c r="P21" s="56">
        <v>32650000</v>
      </c>
      <c r="Q21" s="64">
        <v>752512.61</v>
      </c>
    </row>
    <row r="22" ht="45" spans="1:17">
      <c r="A22" s="50" t="s">
        <v>37</v>
      </c>
      <c r="B22" s="50" t="s">
        <v>71</v>
      </c>
      <c r="C22" s="50">
        <v>2130505</v>
      </c>
      <c r="D22" s="50" t="s">
        <v>39</v>
      </c>
      <c r="E22" s="50" t="s">
        <v>72</v>
      </c>
      <c r="F22" s="50" t="s">
        <v>73</v>
      </c>
      <c r="G22" s="50" t="s">
        <v>74</v>
      </c>
      <c r="H22" s="50">
        <v>1946504.12</v>
      </c>
      <c r="I22" s="50"/>
      <c r="J22" s="54" t="s">
        <v>61</v>
      </c>
      <c r="K22" s="54"/>
      <c r="L22" s="54" t="s">
        <v>62</v>
      </c>
      <c r="M22" s="55" t="s">
        <v>31</v>
      </c>
      <c r="N22" s="55" t="s">
        <v>32</v>
      </c>
      <c r="O22" s="55" t="s">
        <v>33</v>
      </c>
      <c r="P22" s="56">
        <v>7940000</v>
      </c>
      <c r="Q22" s="64">
        <v>1160000</v>
      </c>
    </row>
    <row r="23" ht="45" spans="1:17">
      <c r="A23" s="50"/>
      <c r="B23" s="50"/>
      <c r="C23" s="50"/>
      <c r="D23" s="50"/>
      <c r="E23" s="50"/>
      <c r="F23" s="50"/>
      <c r="G23" s="50"/>
      <c r="H23" s="50"/>
      <c r="I23" s="50"/>
      <c r="J23" s="57"/>
      <c r="K23" s="54" t="s">
        <v>34</v>
      </c>
      <c r="L23" s="54" t="s">
        <v>35</v>
      </c>
      <c r="M23" s="55" t="s">
        <v>36</v>
      </c>
      <c r="N23" s="55" t="s">
        <v>32</v>
      </c>
      <c r="O23" s="55" t="s">
        <v>33</v>
      </c>
      <c r="P23" s="56">
        <v>32650000</v>
      </c>
      <c r="Q23" s="64">
        <v>786504.12</v>
      </c>
    </row>
    <row r="24" ht="45" spans="1:17">
      <c r="A24" s="50" t="s">
        <v>75</v>
      </c>
      <c r="B24" s="50" t="s">
        <v>75</v>
      </c>
      <c r="C24" s="50">
        <v>2130505</v>
      </c>
      <c r="D24" s="50" t="s">
        <v>39</v>
      </c>
      <c r="E24" s="50" t="s">
        <v>76</v>
      </c>
      <c r="F24" s="50" t="s">
        <v>77</v>
      </c>
      <c r="G24" s="50" t="s">
        <v>78</v>
      </c>
      <c r="H24" s="50">
        <v>2223.27</v>
      </c>
      <c r="I24" s="50"/>
      <c r="J24" s="54"/>
      <c r="K24" s="54" t="s">
        <v>43</v>
      </c>
      <c r="L24" s="54" t="s">
        <v>44</v>
      </c>
      <c r="M24" s="55" t="s">
        <v>45</v>
      </c>
      <c r="N24" s="55" t="s">
        <v>32</v>
      </c>
      <c r="O24" s="55" t="s">
        <v>33</v>
      </c>
      <c r="P24" s="56">
        <v>50150000</v>
      </c>
      <c r="Q24" s="50">
        <v>2223.27</v>
      </c>
    </row>
    <row r="25" ht="45" spans="1:17">
      <c r="A25" s="50" t="s">
        <v>22</v>
      </c>
      <c r="B25" s="50" t="s">
        <v>79</v>
      </c>
      <c r="C25" s="50">
        <v>2130504</v>
      </c>
      <c r="D25" s="50" t="s">
        <v>24</v>
      </c>
      <c r="E25" s="50" t="s">
        <v>80</v>
      </c>
      <c r="F25" s="50" t="s">
        <v>81</v>
      </c>
      <c r="G25" s="50" t="s">
        <v>82</v>
      </c>
      <c r="H25" s="50">
        <v>297425.68</v>
      </c>
      <c r="I25" s="50"/>
      <c r="J25" s="54" t="s">
        <v>61</v>
      </c>
      <c r="K25" s="54"/>
      <c r="L25" s="54" t="s">
        <v>62</v>
      </c>
      <c r="M25" s="55" t="s">
        <v>31</v>
      </c>
      <c r="N25" s="55" t="s">
        <v>32</v>
      </c>
      <c r="O25" s="55" t="s">
        <v>33</v>
      </c>
      <c r="P25" s="56">
        <v>7940000</v>
      </c>
      <c r="Q25" s="64">
        <v>178400</v>
      </c>
    </row>
    <row r="26" ht="45" spans="1:17">
      <c r="A26" s="50"/>
      <c r="B26" s="50"/>
      <c r="C26" s="50"/>
      <c r="D26" s="50"/>
      <c r="E26" s="50"/>
      <c r="F26" s="50"/>
      <c r="G26" s="50"/>
      <c r="H26" s="50"/>
      <c r="I26" s="50"/>
      <c r="J26" s="57"/>
      <c r="K26" s="54" t="s">
        <v>34</v>
      </c>
      <c r="L26" s="54" t="s">
        <v>35</v>
      </c>
      <c r="M26" s="55" t="s">
        <v>36</v>
      </c>
      <c r="N26" s="55" t="s">
        <v>32</v>
      </c>
      <c r="O26" s="55" t="s">
        <v>33</v>
      </c>
      <c r="P26" s="56">
        <v>32650000</v>
      </c>
      <c r="Q26" s="64">
        <v>119025.68</v>
      </c>
    </row>
    <row r="27" ht="45" spans="1:17">
      <c r="A27" s="50" t="s">
        <v>22</v>
      </c>
      <c r="B27" s="50" t="s">
        <v>79</v>
      </c>
      <c r="C27" s="50">
        <v>2130504</v>
      </c>
      <c r="D27" s="50" t="s">
        <v>24</v>
      </c>
      <c r="E27" s="50" t="s">
        <v>83</v>
      </c>
      <c r="F27" s="50" t="s">
        <v>84</v>
      </c>
      <c r="G27" s="50" t="s">
        <v>85</v>
      </c>
      <c r="H27" s="50">
        <v>362708.74</v>
      </c>
      <c r="I27" s="50"/>
      <c r="J27" s="54" t="s">
        <v>61</v>
      </c>
      <c r="K27" s="54"/>
      <c r="L27" s="54" t="s">
        <v>62</v>
      </c>
      <c r="M27" s="55" t="s">
        <v>31</v>
      </c>
      <c r="N27" s="55" t="s">
        <v>32</v>
      </c>
      <c r="O27" s="55" t="s">
        <v>33</v>
      </c>
      <c r="P27" s="56">
        <v>7940000</v>
      </c>
      <c r="Q27" s="64">
        <v>216000</v>
      </c>
    </row>
    <row r="28" ht="45" spans="1:17">
      <c r="A28" s="50"/>
      <c r="B28" s="50"/>
      <c r="C28" s="50"/>
      <c r="D28" s="50"/>
      <c r="E28" s="50"/>
      <c r="F28" s="50"/>
      <c r="G28" s="50"/>
      <c r="H28" s="50"/>
      <c r="I28" s="50"/>
      <c r="J28" s="57"/>
      <c r="K28" s="54" t="s">
        <v>34</v>
      </c>
      <c r="L28" s="54" t="s">
        <v>35</v>
      </c>
      <c r="M28" s="55" t="s">
        <v>36</v>
      </c>
      <c r="N28" s="55" t="s">
        <v>32</v>
      </c>
      <c r="O28" s="55" t="s">
        <v>33</v>
      </c>
      <c r="P28" s="56">
        <v>32650000</v>
      </c>
      <c r="Q28" s="64">
        <v>146708.74</v>
      </c>
    </row>
  </sheetData>
  <autoFilter xmlns:etc="http://www.wps.cn/officeDocument/2017/etCustomData" ref="A4:Q28" etc:filterBottomFollowUsedRange="0">
    <extLst/>
  </autoFilter>
  <mergeCells count="96">
    <mergeCell ref="A1:C1"/>
    <mergeCell ref="A2:Q2"/>
    <mergeCell ref="A3:I3"/>
    <mergeCell ref="J3:Q3"/>
    <mergeCell ref="A5:F5"/>
    <mergeCell ref="J5:P5"/>
    <mergeCell ref="A6:A7"/>
    <mergeCell ref="A8:A10"/>
    <mergeCell ref="A11:A12"/>
    <mergeCell ref="A13:A14"/>
    <mergeCell ref="A15:A16"/>
    <mergeCell ref="A17:A18"/>
    <mergeCell ref="A19:A21"/>
    <mergeCell ref="A22:A23"/>
    <mergeCell ref="A25:A26"/>
    <mergeCell ref="A27:A28"/>
    <mergeCell ref="B6:B7"/>
    <mergeCell ref="B8:B10"/>
    <mergeCell ref="B11:B12"/>
    <mergeCell ref="B13:B14"/>
    <mergeCell ref="B15:B16"/>
    <mergeCell ref="B17:B18"/>
    <mergeCell ref="B19:B21"/>
    <mergeCell ref="B22:B23"/>
    <mergeCell ref="B25:B26"/>
    <mergeCell ref="B27:B28"/>
    <mergeCell ref="C6:C7"/>
    <mergeCell ref="C8:C10"/>
    <mergeCell ref="C11:C12"/>
    <mergeCell ref="C13:C14"/>
    <mergeCell ref="C15:C16"/>
    <mergeCell ref="C17:C18"/>
    <mergeCell ref="C19:C21"/>
    <mergeCell ref="C22:C23"/>
    <mergeCell ref="C25:C26"/>
    <mergeCell ref="C27:C28"/>
    <mergeCell ref="D6:D7"/>
    <mergeCell ref="D8:D10"/>
    <mergeCell ref="D11:D12"/>
    <mergeCell ref="D13:D14"/>
    <mergeCell ref="D15:D16"/>
    <mergeCell ref="D17:D18"/>
    <mergeCell ref="D19:D21"/>
    <mergeCell ref="D22:D23"/>
    <mergeCell ref="D25:D26"/>
    <mergeCell ref="D27:D28"/>
    <mergeCell ref="E6:E7"/>
    <mergeCell ref="E8:E10"/>
    <mergeCell ref="E11:E12"/>
    <mergeCell ref="E13:E14"/>
    <mergeCell ref="E15:E16"/>
    <mergeCell ref="E17:E18"/>
    <mergeCell ref="E19:E21"/>
    <mergeCell ref="E22:E23"/>
    <mergeCell ref="E25:E26"/>
    <mergeCell ref="E27:E28"/>
    <mergeCell ref="F6:F7"/>
    <mergeCell ref="F8:F10"/>
    <mergeCell ref="F11:F12"/>
    <mergeCell ref="F13:F14"/>
    <mergeCell ref="F15:F16"/>
    <mergeCell ref="F17:F18"/>
    <mergeCell ref="F19:F21"/>
    <mergeCell ref="F22:F23"/>
    <mergeCell ref="F25:F26"/>
    <mergeCell ref="F27:F28"/>
    <mergeCell ref="G6:G7"/>
    <mergeCell ref="G8:G10"/>
    <mergeCell ref="G11:G12"/>
    <mergeCell ref="G13:G14"/>
    <mergeCell ref="G15:G16"/>
    <mergeCell ref="G17:G18"/>
    <mergeCell ref="G19:G21"/>
    <mergeCell ref="G22:G23"/>
    <mergeCell ref="G25:G26"/>
    <mergeCell ref="G27:G28"/>
    <mergeCell ref="H6:H7"/>
    <mergeCell ref="H8:H10"/>
    <mergeCell ref="H11:H12"/>
    <mergeCell ref="H13:H14"/>
    <mergeCell ref="H15:H16"/>
    <mergeCell ref="H17:H18"/>
    <mergeCell ref="H19:H21"/>
    <mergeCell ref="H22:H23"/>
    <mergeCell ref="H25:H26"/>
    <mergeCell ref="H27:H28"/>
    <mergeCell ref="I6:I7"/>
    <mergeCell ref="I8:I10"/>
    <mergeCell ref="I11:I12"/>
    <mergeCell ref="I13:I14"/>
    <mergeCell ref="I15:I16"/>
    <mergeCell ref="I17:I18"/>
    <mergeCell ref="I19:I21"/>
    <mergeCell ref="I22:I23"/>
    <mergeCell ref="I25:I26"/>
    <mergeCell ref="I27:I28"/>
  </mergeCells>
  <pageMargins left="0.66875" right="0.275" top="0.275" bottom="0.196527777777778" header="0.156944444444444" footer="0.196527777777778"/>
  <pageSetup paperSize="9" scale="61" firstPageNumber="4" fitToHeight="0" orientation="landscape" useFirstPageNumber="1" horizontalDpi="600"/>
  <headerFooter>
    <oddFooter>&amp;C&amp;16-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topLeftCell="A9" workbookViewId="0">
      <selection activeCell="Z1" sqref="Z$1:Z$1048576"/>
    </sheetView>
  </sheetViews>
  <sheetFormatPr defaultColWidth="9" defaultRowHeight="14.25"/>
  <cols>
    <col min="1" max="1" width="8.625" customWidth="1"/>
    <col min="3" max="3" width="6.875" customWidth="1"/>
    <col min="4" max="4" width="8.25" customWidth="1"/>
    <col min="8" max="8" width="13.75" style="2"/>
    <col min="9" max="9" width="12.125" customWidth="1"/>
    <col min="10" max="11" width="10.5" customWidth="1"/>
    <col min="12" max="12" width="9" hidden="1" customWidth="1"/>
    <col min="13" max="13" width="6.125" customWidth="1"/>
    <col min="14" max="16" width="9" hidden="1" customWidth="1"/>
    <col min="17" max="17" width="13.75" style="2"/>
    <col min="18" max="19" width="11.125" customWidth="1"/>
    <col min="20" max="20" width="9" hidden="1" customWidth="1"/>
    <col min="21" max="21" width="6.125" customWidth="1"/>
    <col min="22" max="24" width="9" hidden="1" customWidth="1"/>
    <col min="25" max="25" width="13.75" style="2" customWidth="1"/>
  </cols>
  <sheetData>
    <row r="1" s="1" customFormat="1" ht="22.5" spans="1:25">
      <c r="A1" s="3" t="s">
        <v>86</v>
      </c>
      <c r="B1" s="3"/>
      <c r="C1" s="3"/>
      <c r="D1" s="4"/>
      <c r="E1" s="4"/>
      <c r="F1" s="5"/>
      <c r="G1" s="6"/>
      <c r="H1" s="6"/>
      <c r="I1" s="25"/>
      <c r="J1" s="25"/>
      <c r="K1" s="5"/>
      <c r="L1" s="26"/>
      <c r="M1" s="5"/>
      <c r="N1" s="5"/>
      <c r="O1" s="5"/>
      <c r="P1" s="27"/>
      <c r="Q1" s="27"/>
      <c r="R1" s="25"/>
      <c r="S1" s="5"/>
      <c r="T1" s="26"/>
      <c r="U1" s="5"/>
      <c r="V1" s="5"/>
      <c r="W1" s="5"/>
      <c r="X1" s="27"/>
      <c r="Y1" s="27"/>
    </row>
    <row r="2" s="1" customFormat="1" ht="33.75" spans="1:25">
      <c r="A2" s="7" t="s">
        <v>87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  <c r="Q2" s="8"/>
      <c r="R2" s="7"/>
      <c r="S2" s="7"/>
      <c r="T2" s="7"/>
      <c r="U2" s="7"/>
      <c r="V2" s="7"/>
      <c r="W2" s="7"/>
      <c r="X2" s="7"/>
      <c r="Y2" s="8"/>
    </row>
    <row r="3" ht="30" customHeight="1" spans="1:25">
      <c r="A3" s="9" t="s">
        <v>88</v>
      </c>
      <c r="B3" s="10"/>
      <c r="C3" s="10"/>
      <c r="D3" s="10"/>
      <c r="E3" s="10"/>
      <c r="F3" s="10"/>
      <c r="G3" s="11"/>
      <c r="H3" s="11"/>
      <c r="I3" s="28"/>
      <c r="J3" s="29" t="s">
        <v>89</v>
      </c>
      <c r="K3" s="29"/>
      <c r="L3" s="29"/>
      <c r="M3" s="29"/>
      <c r="N3" s="29"/>
      <c r="O3" s="29"/>
      <c r="P3" s="29"/>
      <c r="Q3" s="35"/>
      <c r="R3" s="36" t="s">
        <v>90</v>
      </c>
      <c r="S3" s="36"/>
      <c r="T3" s="36"/>
      <c r="U3" s="36"/>
      <c r="V3" s="36"/>
      <c r="W3" s="36"/>
      <c r="X3" s="36"/>
      <c r="Y3" s="40"/>
    </row>
    <row r="4" ht="40.5" spans="1:2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3" t="s">
        <v>11</v>
      </c>
      <c r="I4" s="30" t="s">
        <v>12</v>
      </c>
      <c r="J4" s="31" t="s">
        <v>13</v>
      </c>
      <c r="K4" s="31" t="s">
        <v>14</v>
      </c>
      <c r="L4" s="31" t="s">
        <v>15</v>
      </c>
      <c r="M4" s="31" t="s">
        <v>16</v>
      </c>
      <c r="N4" s="31" t="s">
        <v>17</v>
      </c>
      <c r="O4" s="31" t="s">
        <v>18</v>
      </c>
      <c r="P4" s="32" t="s">
        <v>19</v>
      </c>
      <c r="Q4" s="32" t="s">
        <v>91</v>
      </c>
      <c r="R4" s="37" t="s">
        <v>13</v>
      </c>
      <c r="S4" s="37" t="s">
        <v>14</v>
      </c>
      <c r="T4" s="37" t="s">
        <v>15</v>
      </c>
      <c r="U4" s="37" t="s">
        <v>16</v>
      </c>
      <c r="V4" s="37" t="s">
        <v>17</v>
      </c>
      <c r="W4" s="37" t="s">
        <v>18</v>
      </c>
      <c r="X4" s="38" t="s">
        <v>19</v>
      </c>
      <c r="Y4" s="38" t="s">
        <v>92</v>
      </c>
    </row>
    <row r="5" ht="27" customHeight="1" spans="1:25">
      <c r="A5" s="14" t="s">
        <v>21</v>
      </c>
      <c r="B5" s="15"/>
      <c r="C5" s="15"/>
      <c r="D5" s="15"/>
      <c r="E5" s="15"/>
      <c r="F5" s="16"/>
      <c r="G5" s="17"/>
      <c r="H5" s="18">
        <f>SUM(H6:H35)</f>
        <v>12606500</v>
      </c>
      <c r="I5" s="33"/>
      <c r="J5" s="14" t="s">
        <v>21</v>
      </c>
      <c r="K5" s="15"/>
      <c r="L5" s="15"/>
      <c r="M5" s="15"/>
      <c r="N5" s="15"/>
      <c r="O5" s="15"/>
      <c r="P5" s="16"/>
      <c r="Q5" s="18">
        <f>SUM(Q6:Q35)</f>
        <v>12606500</v>
      </c>
      <c r="R5" s="14" t="s">
        <v>21</v>
      </c>
      <c r="S5" s="15"/>
      <c r="T5" s="15"/>
      <c r="U5" s="15"/>
      <c r="V5" s="15"/>
      <c r="W5" s="15"/>
      <c r="X5" s="16"/>
      <c r="Y5" s="18">
        <f>SUM(Y6:Y35)</f>
        <v>12606500</v>
      </c>
    </row>
    <row r="6" ht="50" customHeight="1" spans="1:25">
      <c r="A6" s="19" t="s">
        <v>93</v>
      </c>
      <c r="B6" s="19" t="s">
        <v>94</v>
      </c>
      <c r="C6" s="20">
        <v>2130505</v>
      </c>
      <c r="D6" s="20" t="s">
        <v>95</v>
      </c>
      <c r="E6" s="19" t="s">
        <v>96</v>
      </c>
      <c r="F6" s="19" t="s">
        <v>97</v>
      </c>
      <c r="G6" s="19" t="s">
        <v>98</v>
      </c>
      <c r="H6" s="21">
        <v>76500</v>
      </c>
      <c r="I6" s="20" t="s">
        <v>99</v>
      </c>
      <c r="J6" s="34"/>
      <c r="K6" s="34" t="s">
        <v>34</v>
      </c>
      <c r="L6" s="34" t="s">
        <v>35</v>
      </c>
      <c r="M6" s="34" t="s">
        <v>36</v>
      </c>
      <c r="N6" s="34" t="s">
        <v>32</v>
      </c>
      <c r="O6" s="34" t="s">
        <v>33</v>
      </c>
      <c r="P6" s="34">
        <v>32650000</v>
      </c>
      <c r="Q6" s="39">
        <v>41000</v>
      </c>
      <c r="R6" s="34"/>
      <c r="S6" s="34" t="s">
        <v>34</v>
      </c>
      <c r="T6" s="34" t="s">
        <v>35</v>
      </c>
      <c r="U6" s="34" t="s">
        <v>36</v>
      </c>
      <c r="V6" s="34" t="s">
        <v>32</v>
      </c>
      <c r="W6" s="34" t="s">
        <v>33</v>
      </c>
      <c r="X6" s="34">
        <v>32650000</v>
      </c>
      <c r="Y6" s="39">
        <f t="shared" ref="Y6:Y10" si="0">H6-Y7</f>
        <v>17500</v>
      </c>
    </row>
    <row r="7" ht="50" customHeight="1" spans="1:26">
      <c r="A7" s="22"/>
      <c r="B7" s="23"/>
      <c r="C7" s="22"/>
      <c r="D7" s="22"/>
      <c r="E7" s="22"/>
      <c r="F7" s="22"/>
      <c r="G7" s="22"/>
      <c r="H7" s="24"/>
      <c r="I7" s="22"/>
      <c r="J7" s="34" t="s">
        <v>28</v>
      </c>
      <c r="K7" s="34" t="s">
        <v>29</v>
      </c>
      <c r="L7" s="34" t="s">
        <v>30</v>
      </c>
      <c r="M7" s="34" t="s">
        <v>31</v>
      </c>
      <c r="N7" s="34" t="s">
        <v>32</v>
      </c>
      <c r="O7" s="34" t="s">
        <v>33</v>
      </c>
      <c r="P7" s="34">
        <v>18510000</v>
      </c>
      <c r="Q7" s="39">
        <v>35500</v>
      </c>
      <c r="R7" s="34" t="s">
        <v>28</v>
      </c>
      <c r="S7" s="34" t="s">
        <v>29</v>
      </c>
      <c r="T7" s="34" t="s">
        <v>30</v>
      </c>
      <c r="U7" s="34" t="s">
        <v>31</v>
      </c>
      <c r="V7" s="34" t="s">
        <v>32</v>
      </c>
      <c r="W7" s="34" t="s">
        <v>33</v>
      </c>
      <c r="X7" s="34">
        <v>18510000</v>
      </c>
      <c r="Y7" s="39">
        <v>59000</v>
      </c>
      <c r="Z7">
        <f t="shared" ref="Z7:Z11" si="1">Y7-Q7</f>
        <v>23500</v>
      </c>
    </row>
    <row r="8" ht="50" customHeight="1" spans="1:25">
      <c r="A8" s="19" t="s">
        <v>93</v>
      </c>
      <c r="B8" s="20" t="s">
        <v>100</v>
      </c>
      <c r="C8" s="20">
        <v>2130505</v>
      </c>
      <c r="D8" s="20" t="s">
        <v>95</v>
      </c>
      <c r="E8" s="19" t="s">
        <v>101</v>
      </c>
      <c r="F8" s="19" t="s">
        <v>102</v>
      </c>
      <c r="G8" s="19" t="s">
        <v>103</v>
      </c>
      <c r="H8" s="21">
        <v>77500</v>
      </c>
      <c r="I8" s="20" t="s">
        <v>99</v>
      </c>
      <c r="J8" s="34"/>
      <c r="K8" s="34" t="s">
        <v>34</v>
      </c>
      <c r="L8" s="34" t="s">
        <v>35</v>
      </c>
      <c r="M8" s="34" t="s">
        <v>36</v>
      </c>
      <c r="N8" s="34" t="s">
        <v>32</v>
      </c>
      <c r="O8" s="34" t="s">
        <v>33</v>
      </c>
      <c r="P8" s="34">
        <v>32650000</v>
      </c>
      <c r="Q8" s="39">
        <v>53500</v>
      </c>
      <c r="R8" s="34"/>
      <c r="S8" s="34" t="s">
        <v>34</v>
      </c>
      <c r="T8" s="34" t="s">
        <v>35</v>
      </c>
      <c r="U8" s="34" t="s">
        <v>36</v>
      </c>
      <c r="V8" s="34" t="s">
        <v>32</v>
      </c>
      <c r="W8" s="34" t="s">
        <v>33</v>
      </c>
      <c r="X8" s="34">
        <v>32650000</v>
      </c>
      <c r="Y8" s="39">
        <f t="shared" si="0"/>
        <v>53000</v>
      </c>
    </row>
    <row r="9" ht="50" customHeight="1" spans="1:26">
      <c r="A9" s="22"/>
      <c r="B9" s="22"/>
      <c r="C9" s="22"/>
      <c r="D9" s="22"/>
      <c r="E9" s="22"/>
      <c r="F9" s="22"/>
      <c r="G9" s="22"/>
      <c r="H9" s="24"/>
      <c r="I9" s="22"/>
      <c r="J9" s="34" t="s">
        <v>28</v>
      </c>
      <c r="K9" s="34" t="s">
        <v>29</v>
      </c>
      <c r="L9" s="34" t="s">
        <v>30</v>
      </c>
      <c r="M9" s="34" t="s">
        <v>31</v>
      </c>
      <c r="N9" s="34" t="s">
        <v>32</v>
      </c>
      <c r="O9" s="34" t="s">
        <v>33</v>
      </c>
      <c r="P9" s="34">
        <v>18510000</v>
      </c>
      <c r="Q9" s="39">
        <v>24000</v>
      </c>
      <c r="R9" s="34" t="s">
        <v>28</v>
      </c>
      <c r="S9" s="34" t="s">
        <v>29</v>
      </c>
      <c r="T9" s="34" t="s">
        <v>30</v>
      </c>
      <c r="U9" s="34" t="s">
        <v>31</v>
      </c>
      <c r="V9" s="34" t="s">
        <v>32</v>
      </c>
      <c r="W9" s="34" t="s">
        <v>33</v>
      </c>
      <c r="X9" s="34">
        <v>18510000</v>
      </c>
      <c r="Y9" s="39">
        <v>24500</v>
      </c>
      <c r="Z9">
        <f t="shared" si="1"/>
        <v>500</v>
      </c>
    </row>
    <row r="10" ht="50" customHeight="1" spans="1:25">
      <c r="A10" s="19" t="s">
        <v>93</v>
      </c>
      <c r="B10" s="19" t="s">
        <v>23</v>
      </c>
      <c r="C10" s="20">
        <v>2130505</v>
      </c>
      <c r="D10" s="20" t="s">
        <v>95</v>
      </c>
      <c r="E10" s="19" t="s">
        <v>104</v>
      </c>
      <c r="F10" s="19" t="s">
        <v>105</v>
      </c>
      <c r="G10" s="19" t="s">
        <v>106</v>
      </c>
      <c r="H10" s="21">
        <v>1725000</v>
      </c>
      <c r="I10" s="20" t="s">
        <v>99</v>
      </c>
      <c r="J10" s="34"/>
      <c r="K10" s="34" t="s">
        <v>34</v>
      </c>
      <c r="L10" s="34" t="s">
        <v>35</v>
      </c>
      <c r="M10" s="34" t="s">
        <v>36</v>
      </c>
      <c r="N10" s="34" t="s">
        <v>32</v>
      </c>
      <c r="O10" s="34" t="s">
        <v>33</v>
      </c>
      <c r="P10" s="34">
        <v>32650000</v>
      </c>
      <c r="Q10" s="39">
        <v>895500</v>
      </c>
      <c r="R10" s="34"/>
      <c r="S10" s="34" t="s">
        <v>34</v>
      </c>
      <c r="T10" s="34" t="s">
        <v>35</v>
      </c>
      <c r="U10" s="34" t="s">
        <v>36</v>
      </c>
      <c r="V10" s="34" t="s">
        <v>32</v>
      </c>
      <c r="W10" s="34" t="s">
        <v>33</v>
      </c>
      <c r="X10" s="34">
        <v>32650000</v>
      </c>
      <c r="Y10" s="39">
        <f t="shared" si="0"/>
        <v>389200</v>
      </c>
    </row>
    <row r="11" ht="50" customHeight="1" spans="1:26">
      <c r="A11" s="22"/>
      <c r="B11" s="22"/>
      <c r="C11" s="22"/>
      <c r="D11" s="22"/>
      <c r="E11" s="22"/>
      <c r="F11" s="22"/>
      <c r="G11" s="22"/>
      <c r="H11" s="24"/>
      <c r="I11" s="22"/>
      <c r="J11" s="34" t="s">
        <v>28</v>
      </c>
      <c r="K11" s="34" t="s">
        <v>29</v>
      </c>
      <c r="L11" s="34" t="s">
        <v>30</v>
      </c>
      <c r="M11" s="34" t="s">
        <v>31</v>
      </c>
      <c r="N11" s="34" t="s">
        <v>32</v>
      </c>
      <c r="O11" s="34" t="s">
        <v>33</v>
      </c>
      <c r="P11" s="34">
        <v>18510000</v>
      </c>
      <c r="Q11" s="39">
        <v>829500</v>
      </c>
      <c r="R11" s="34" t="s">
        <v>28</v>
      </c>
      <c r="S11" s="34" t="s">
        <v>29</v>
      </c>
      <c r="T11" s="34" t="s">
        <v>30</v>
      </c>
      <c r="U11" s="34" t="s">
        <v>31</v>
      </c>
      <c r="V11" s="34" t="s">
        <v>32</v>
      </c>
      <c r="W11" s="34" t="s">
        <v>33</v>
      </c>
      <c r="X11" s="34">
        <v>18510000</v>
      </c>
      <c r="Y11" s="39">
        <v>1335800</v>
      </c>
      <c r="Z11">
        <f t="shared" si="1"/>
        <v>506300</v>
      </c>
    </row>
    <row r="12" ht="50" customHeight="1" spans="1:25">
      <c r="A12" s="19" t="s">
        <v>93</v>
      </c>
      <c r="B12" s="19" t="s">
        <v>107</v>
      </c>
      <c r="C12" s="20">
        <v>2130505</v>
      </c>
      <c r="D12" s="20" t="s">
        <v>95</v>
      </c>
      <c r="E12" s="19" t="s">
        <v>108</v>
      </c>
      <c r="F12" s="19" t="s">
        <v>109</v>
      </c>
      <c r="G12" s="19" t="s">
        <v>110</v>
      </c>
      <c r="H12" s="21">
        <v>550000</v>
      </c>
      <c r="I12" s="20" t="s">
        <v>99</v>
      </c>
      <c r="J12" s="34"/>
      <c r="K12" s="34" t="s">
        <v>34</v>
      </c>
      <c r="L12" s="34" t="s">
        <v>35</v>
      </c>
      <c r="M12" s="34" t="s">
        <v>36</v>
      </c>
      <c r="N12" s="34" t="s">
        <v>32</v>
      </c>
      <c r="O12" s="34" t="s">
        <v>33</v>
      </c>
      <c r="P12" s="34">
        <v>32650000</v>
      </c>
      <c r="Q12" s="39">
        <v>298000</v>
      </c>
      <c r="R12" s="34"/>
      <c r="S12" s="34" t="s">
        <v>34</v>
      </c>
      <c r="T12" s="34" t="s">
        <v>35</v>
      </c>
      <c r="U12" s="34" t="s">
        <v>36</v>
      </c>
      <c r="V12" s="34" t="s">
        <v>32</v>
      </c>
      <c r="W12" s="34" t="s">
        <v>33</v>
      </c>
      <c r="X12" s="34">
        <v>32650000</v>
      </c>
      <c r="Y12" s="39">
        <f t="shared" ref="Y12:Y16" si="2">H12-Y13</f>
        <v>335000</v>
      </c>
    </row>
    <row r="13" ht="50" customHeight="1" spans="1:26">
      <c r="A13" s="22"/>
      <c r="B13" s="22"/>
      <c r="C13" s="22"/>
      <c r="D13" s="22"/>
      <c r="E13" s="22"/>
      <c r="F13" s="22"/>
      <c r="G13" s="22"/>
      <c r="H13" s="24"/>
      <c r="I13" s="22"/>
      <c r="J13" s="34" t="s">
        <v>28</v>
      </c>
      <c r="K13" s="34" t="s">
        <v>29</v>
      </c>
      <c r="L13" s="34" t="s">
        <v>30</v>
      </c>
      <c r="M13" s="34" t="s">
        <v>31</v>
      </c>
      <c r="N13" s="34" t="s">
        <v>32</v>
      </c>
      <c r="O13" s="34" t="s">
        <v>33</v>
      </c>
      <c r="P13" s="34">
        <v>18510000</v>
      </c>
      <c r="Q13" s="39">
        <v>252000</v>
      </c>
      <c r="R13" s="34" t="s">
        <v>28</v>
      </c>
      <c r="S13" s="34" t="s">
        <v>29</v>
      </c>
      <c r="T13" s="34" t="s">
        <v>30</v>
      </c>
      <c r="U13" s="34" t="s">
        <v>31</v>
      </c>
      <c r="V13" s="34" t="s">
        <v>32</v>
      </c>
      <c r="W13" s="34" t="s">
        <v>33</v>
      </c>
      <c r="X13" s="34">
        <v>18510000</v>
      </c>
      <c r="Y13" s="39">
        <v>215000</v>
      </c>
      <c r="Z13">
        <f t="shared" ref="Z13:Z17" si="3">Y13-Q13</f>
        <v>-37000</v>
      </c>
    </row>
    <row r="14" ht="50" customHeight="1" spans="1:25">
      <c r="A14" s="19" t="s">
        <v>93</v>
      </c>
      <c r="B14" s="19" t="s">
        <v>38</v>
      </c>
      <c r="C14" s="20">
        <v>2130505</v>
      </c>
      <c r="D14" s="20" t="s">
        <v>95</v>
      </c>
      <c r="E14" s="19" t="s">
        <v>111</v>
      </c>
      <c r="F14" s="19" t="s">
        <v>112</v>
      </c>
      <c r="G14" s="19" t="s">
        <v>113</v>
      </c>
      <c r="H14" s="21">
        <v>794000</v>
      </c>
      <c r="I14" s="20" t="s">
        <v>99</v>
      </c>
      <c r="J14" s="34"/>
      <c r="K14" s="34" t="s">
        <v>34</v>
      </c>
      <c r="L14" s="34" t="s">
        <v>35</v>
      </c>
      <c r="M14" s="34" t="s">
        <v>36</v>
      </c>
      <c r="N14" s="34" t="s">
        <v>32</v>
      </c>
      <c r="O14" s="34" t="s">
        <v>33</v>
      </c>
      <c r="P14" s="34">
        <v>32650000</v>
      </c>
      <c r="Q14" s="39">
        <v>503000</v>
      </c>
      <c r="R14" s="34"/>
      <c r="S14" s="34" t="s">
        <v>34</v>
      </c>
      <c r="T14" s="34" t="s">
        <v>35</v>
      </c>
      <c r="U14" s="34" t="s">
        <v>36</v>
      </c>
      <c r="V14" s="34" t="s">
        <v>32</v>
      </c>
      <c r="W14" s="34" t="s">
        <v>33</v>
      </c>
      <c r="X14" s="34">
        <v>32650000</v>
      </c>
      <c r="Y14" s="39">
        <f t="shared" si="2"/>
        <v>147000</v>
      </c>
    </row>
    <row r="15" ht="50" customHeight="1" spans="1:26">
      <c r="A15" s="22"/>
      <c r="B15" s="22"/>
      <c r="C15" s="22"/>
      <c r="D15" s="22"/>
      <c r="E15" s="22"/>
      <c r="F15" s="22"/>
      <c r="G15" s="22"/>
      <c r="H15" s="24"/>
      <c r="I15" s="22"/>
      <c r="J15" s="34" t="s">
        <v>28</v>
      </c>
      <c r="K15" s="34" t="s">
        <v>29</v>
      </c>
      <c r="L15" s="34" t="s">
        <v>30</v>
      </c>
      <c r="M15" s="34" t="s">
        <v>31</v>
      </c>
      <c r="N15" s="34" t="s">
        <v>32</v>
      </c>
      <c r="O15" s="34" t="s">
        <v>33</v>
      </c>
      <c r="P15" s="34">
        <v>18510000</v>
      </c>
      <c r="Q15" s="39">
        <v>291000</v>
      </c>
      <c r="R15" s="34" t="s">
        <v>28</v>
      </c>
      <c r="S15" s="34" t="s">
        <v>29</v>
      </c>
      <c r="T15" s="34" t="s">
        <v>30</v>
      </c>
      <c r="U15" s="34" t="s">
        <v>31</v>
      </c>
      <c r="V15" s="34" t="s">
        <v>32</v>
      </c>
      <c r="W15" s="34" t="s">
        <v>33</v>
      </c>
      <c r="X15" s="34">
        <v>18510000</v>
      </c>
      <c r="Y15" s="39">
        <v>647000</v>
      </c>
      <c r="Z15">
        <f t="shared" si="3"/>
        <v>356000</v>
      </c>
    </row>
    <row r="16" ht="50" customHeight="1" spans="1:25">
      <c r="A16" s="19" t="s">
        <v>93</v>
      </c>
      <c r="B16" s="19" t="s">
        <v>114</v>
      </c>
      <c r="C16" s="20">
        <v>2130505</v>
      </c>
      <c r="D16" s="20" t="s">
        <v>95</v>
      </c>
      <c r="E16" s="19" t="s">
        <v>115</v>
      </c>
      <c r="F16" s="19" t="s">
        <v>116</v>
      </c>
      <c r="G16" s="19" t="s">
        <v>117</v>
      </c>
      <c r="H16" s="21">
        <v>762000</v>
      </c>
      <c r="I16" s="20" t="s">
        <v>99</v>
      </c>
      <c r="J16" s="34"/>
      <c r="K16" s="34" t="s">
        <v>34</v>
      </c>
      <c r="L16" s="34" t="s">
        <v>35</v>
      </c>
      <c r="M16" s="34" t="s">
        <v>36</v>
      </c>
      <c r="N16" s="34" t="s">
        <v>32</v>
      </c>
      <c r="O16" s="34" t="s">
        <v>33</v>
      </c>
      <c r="P16" s="34">
        <v>32650000</v>
      </c>
      <c r="Q16" s="39">
        <v>282000</v>
      </c>
      <c r="R16" s="34"/>
      <c r="S16" s="34" t="s">
        <v>34</v>
      </c>
      <c r="T16" s="34" t="s">
        <v>35</v>
      </c>
      <c r="U16" s="34" t="s">
        <v>36</v>
      </c>
      <c r="V16" s="34" t="s">
        <v>32</v>
      </c>
      <c r="W16" s="34" t="s">
        <v>33</v>
      </c>
      <c r="X16" s="34">
        <v>32650000</v>
      </c>
      <c r="Y16" s="39">
        <f t="shared" si="2"/>
        <v>222400</v>
      </c>
    </row>
    <row r="17" ht="50" customHeight="1" spans="1:26">
      <c r="A17" s="22"/>
      <c r="B17" s="22"/>
      <c r="C17" s="22"/>
      <c r="D17" s="22"/>
      <c r="E17" s="22"/>
      <c r="F17" s="22"/>
      <c r="G17" s="22"/>
      <c r="H17" s="24"/>
      <c r="I17" s="22"/>
      <c r="J17" s="34" t="s">
        <v>28</v>
      </c>
      <c r="K17" s="34" t="s">
        <v>29</v>
      </c>
      <c r="L17" s="34" t="s">
        <v>30</v>
      </c>
      <c r="M17" s="34" t="s">
        <v>31</v>
      </c>
      <c r="N17" s="34" t="s">
        <v>32</v>
      </c>
      <c r="O17" s="34" t="s">
        <v>33</v>
      </c>
      <c r="P17" s="34">
        <v>18510000</v>
      </c>
      <c r="Q17" s="39">
        <v>480000</v>
      </c>
      <c r="R17" s="34" t="s">
        <v>28</v>
      </c>
      <c r="S17" s="34" t="s">
        <v>29</v>
      </c>
      <c r="T17" s="34" t="s">
        <v>30</v>
      </c>
      <c r="U17" s="34" t="s">
        <v>31</v>
      </c>
      <c r="V17" s="34" t="s">
        <v>32</v>
      </c>
      <c r="W17" s="34" t="s">
        <v>33</v>
      </c>
      <c r="X17" s="34">
        <v>18510000</v>
      </c>
      <c r="Y17" s="39">
        <v>539600</v>
      </c>
      <c r="Z17">
        <f t="shared" si="3"/>
        <v>59600</v>
      </c>
    </row>
    <row r="18" ht="50" customHeight="1" spans="1:25">
      <c r="A18" s="19" t="s">
        <v>93</v>
      </c>
      <c r="B18" s="19" t="s">
        <v>67</v>
      </c>
      <c r="C18" s="20">
        <v>2130505</v>
      </c>
      <c r="D18" s="20" t="s">
        <v>95</v>
      </c>
      <c r="E18" s="19" t="s">
        <v>118</v>
      </c>
      <c r="F18" s="19" t="s">
        <v>119</v>
      </c>
      <c r="G18" s="19" t="s">
        <v>120</v>
      </c>
      <c r="H18" s="21">
        <v>950000</v>
      </c>
      <c r="I18" s="20" t="s">
        <v>99</v>
      </c>
      <c r="J18" s="34"/>
      <c r="K18" s="34" t="s">
        <v>34</v>
      </c>
      <c r="L18" s="34" t="s">
        <v>35</v>
      </c>
      <c r="M18" s="34" t="s">
        <v>36</v>
      </c>
      <c r="N18" s="34" t="s">
        <v>32</v>
      </c>
      <c r="O18" s="34" t="s">
        <v>33</v>
      </c>
      <c r="P18" s="34">
        <v>32650000</v>
      </c>
      <c r="Q18" s="39">
        <v>723500</v>
      </c>
      <c r="R18" s="34"/>
      <c r="S18" s="34" t="s">
        <v>34</v>
      </c>
      <c r="T18" s="34" t="s">
        <v>35</v>
      </c>
      <c r="U18" s="34" t="s">
        <v>36</v>
      </c>
      <c r="V18" s="34" t="s">
        <v>32</v>
      </c>
      <c r="W18" s="34" t="s">
        <v>33</v>
      </c>
      <c r="X18" s="34">
        <v>32650000</v>
      </c>
      <c r="Y18" s="39">
        <f t="shared" ref="Y18:Y22" si="4">H18-Y19</f>
        <v>152000</v>
      </c>
    </row>
    <row r="19" ht="50" customHeight="1" spans="1:26">
      <c r="A19" s="22"/>
      <c r="B19" s="22"/>
      <c r="C19" s="22"/>
      <c r="D19" s="22"/>
      <c r="E19" s="22"/>
      <c r="F19" s="22"/>
      <c r="G19" s="22"/>
      <c r="H19" s="24"/>
      <c r="I19" s="22"/>
      <c r="J19" s="34" t="s">
        <v>28</v>
      </c>
      <c r="K19" s="34" t="s">
        <v>29</v>
      </c>
      <c r="L19" s="34" t="s">
        <v>30</v>
      </c>
      <c r="M19" s="34" t="s">
        <v>31</v>
      </c>
      <c r="N19" s="34" t="s">
        <v>32</v>
      </c>
      <c r="O19" s="34" t="s">
        <v>33</v>
      </c>
      <c r="P19" s="34">
        <v>18510000</v>
      </c>
      <c r="Q19" s="39">
        <v>226500</v>
      </c>
      <c r="R19" s="34" t="s">
        <v>28</v>
      </c>
      <c r="S19" s="34" t="s">
        <v>29</v>
      </c>
      <c r="T19" s="34" t="s">
        <v>30</v>
      </c>
      <c r="U19" s="34" t="s">
        <v>31</v>
      </c>
      <c r="V19" s="34" t="s">
        <v>32</v>
      </c>
      <c r="W19" s="34" t="s">
        <v>33</v>
      </c>
      <c r="X19" s="34">
        <v>18510000</v>
      </c>
      <c r="Y19" s="39">
        <v>798000</v>
      </c>
      <c r="Z19">
        <f t="shared" ref="Z19:Z23" si="5">Y19-Q19</f>
        <v>571500</v>
      </c>
    </row>
    <row r="20" ht="50" customHeight="1" spans="1:25">
      <c r="A20" s="19" t="s">
        <v>93</v>
      </c>
      <c r="B20" s="19" t="s">
        <v>121</v>
      </c>
      <c r="C20" s="20">
        <v>2130505</v>
      </c>
      <c r="D20" s="20" t="s">
        <v>95</v>
      </c>
      <c r="E20" s="19" t="s">
        <v>122</v>
      </c>
      <c r="F20" s="19" t="s">
        <v>123</v>
      </c>
      <c r="G20" s="19" t="s">
        <v>124</v>
      </c>
      <c r="H20" s="21">
        <v>1390000</v>
      </c>
      <c r="I20" s="20" t="s">
        <v>99</v>
      </c>
      <c r="J20" s="34"/>
      <c r="K20" s="34" t="s">
        <v>34</v>
      </c>
      <c r="L20" s="34" t="s">
        <v>35</v>
      </c>
      <c r="M20" s="34" t="s">
        <v>36</v>
      </c>
      <c r="N20" s="34" t="s">
        <v>32</v>
      </c>
      <c r="O20" s="34" t="s">
        <v>33</v>
      </c>
      <c r="P20" s="34">
        <v>32650000</v>
      </c>
      <c r="Q20" s="39">
        <v>993000</v>
      </c>
      <c r="R20" s="34"/>
      <c r="S20" s="34" t="s">
        <v>34</v>
      </c>
      <c r="T20" s="34" t="s">
        <v>35</v>
      </c>
      <c r="U20" s="34" t="s">
        <v>36</v>
      </c>
      <c r="V20" s="34" t="s">
        <v>32</v>
      </c>
      <c r="W20" s="34" t="s">
        <v>33</v>
      </c>
      <c r="X20" s="34">
        <v>32650000</v>
      </c>
      <c r="Y20" s="39">
        <f t="shared" si="4"/>
        <v>402500</v>
      </c>
    </row>
    <row r="21" ht="50" customHeight="1" spans="1:26">
      <c r="A21" s="22"/>
      <c r="B21" s="22"/>
      <c r="C21" s="22"/>
      <c r="D21" s="22"/>
      <c r="E21" s="22"/>
      <c r="F21" s="22"/>
      <c r="G21" s="22"/>
      <c r="H21" s="24"/>
      <c r="I21" s="22"/>
      <c r="J21" s="34" t="s">
        <v>28</v>
      </c>
      <c r="K21" s="34" t="s">
        <v>29</v>
      </c>
      <c r="L21" s="34" t="s">
        <v>30</v>
      </c>
      <c r="M21" s="34" t="s">
        <v>31</v>
      </c>
      <c r="N21" s="34" t="s">
        <v>32</v>
      </c>
      <c r="O21" s="34" t="s">
        <v>33</v>
      </c>
      <c r="P21" s="34">
        <v>18510000</v>
      </c>
      <c r="Q21" s="39">
        <v>397000</v>
      </c>
      <c r="R21" s="34" t="s">
        <v>28</v>
      </c>
      <c r="S21" s="34" t="s">
        <v>29</v>
      </c>
      <c r="T21" s="34" t="s">
        <v>30</v>
      </c>
      <c r="U21" s="34" t="s">
        <v>31</v>
      </c>
      <c r="V21" s="34" t="s">
        <v>32</v>
      </c>
      <c r="W21" s="34" t="s">
        <v>33</v>
      </c>
      <c r="X21" s="34">
        <v>18510000</v>
      </c>
      <c r="Y21" s="39">
        <v>987500</v>
      </c>
      <c r="Z21">
        <f t="shared" si="5"/>
        <v>590500</v>
      </c>
    </row>
    <row r="22" ht="50" customHeight="1" spans="1:25">
      <c r="A22" s="19" t="s">
        <v>93</v>
      </c>
      <c r="B22" s="19" t="s">
        <v>125</v>
      </c>
      <c r="C22" s="20">
        <v>2130505</v>
      </c>
      <c r="D22" s="20" t="s">
        <v>95</v>
      </c>
      <c r="E22" s="19" t="s">
        <v>126</v>
      </c>
      <c r="F22" s="19" t="s">
        <v>127</v>
      </c>
      <c r="G22" s="19" t="s">
        <v>128</v>
      </c>
      <c r="H22" s="21">
        <v>837000</v>
      </c>
      <c r="I22" s="20" t="s">
        <v>99</v>
      </c>
      <c r="J22" s="34"/>
      <c r="K22" s="34" t="s">
        <v>34</v>
      </c>
      <c r="L22" s="34" t="s">
        <v>35</v>
      </c>
      <c r="M22" s="34" t="s">
        <v>36</v>
      </c>
      <c r="N22" s="34" t="s">
        <v>32</v>
      </c>
      <c r="O22" s="34" t="s">
        <v>33</v>
      </c>
      <c r="P22" s="34">
        <v>32650000</v>
      </c>
      <c r="Q22" s="39">
        <v>619000</v>
      </c>
      <c r="R22" s="34"/>
      <c r="S22" s="34" t="s">
        <v>34</v>
      </c>
      <c r="T22" s="34" t="s">
        <v>35</v>
      </c>
      <c r="U22" s="34" t="s">
        <v>36</v>
      </c>
      <c r="V22" s="34" t="s">
        <v>32</v>
      </c>
      <c r="W22" s="34" t="s">
        <v>33</v>
      </c>
      <c r="X22" s="34">
        <v>32650000</v>
      </c>
      <c r="Y22" s="39">
        <f t="shared" si="4"/>
        <v>326000</v>
      </c>
    </row>
    <row r="23" ht="50" customHeight="1" spans="1:26">
      <c r="A23" s="22"/>
      <c r="B23" s="22"/>
      <c r="C23" s="22"/>
      <c r="D23" s="22"/>
      <c r="E23" s="22"/>
      <c r="F23" s="22"/>
      <c r="G23" s="22"/>
      <c r="H23" s="24"/>
      <c r="I23" s="22"/>
      <c r="J23" s="34" t="s">
        <v>28</v>
      </c>
      <c r="K23" s="34" t="s">
        <v>29</v>
      </c>
      <c r="L23" s="34" t="s">
        <v>30</v>
      </c>
      <c r="M23" s="34" t="s">
        <v>31</v>
      </c>
      <c r="N23" s="34" t="s">
        <v>32</v>
      </c>
      <c r="O23" s="34" t="s">
        <v>33</v>
      </c>
      <c r="P23" s="34">
        <v>18510000</v>
      </c>
      <c r="Q23" s="39">
        <v>218000</v>
      </c>
      <c r="R23" s="34" t="s">
        <v>28</v>
      </c>
      <c r="S23" s="34" t="s">
        <v>29</v>
      </c>
      <c r="T23" s="34" t="s">
        <v>30</v>
      </c>
      <c r="U23" s="34" t="s">
        <v>31</v>
      </c>
      <c r="V23" s="34" t="s">
        <v>32</v>
      </c>
      <c r="W23" s="34" t="s">
        <v>33</v>
      </c>
      <c r="X23" s="34">
        <v>18510000</v>
      </c>
      <c r="Y23" s="39">
        <v>511000</v>
      </c>
      <c r="Z23">
        <f t="shared" si="5"/>
        <v>293000</v>
      </c>
    </row>
    <row r="24" ht="50" customHeight="1" spans="1:25">
      <c r="A24" s="19" t="s">
        <v>93</v>
      </c>
      <c r="B24" s="19" t="s">
        <v>129</v>
      </c>
      <c r="C24" s="20">
        <v>2130505</v>
      </c>
      <c r="D24" s="20" t="s">
        <v>95</v>
      </c>
      <c r="E24" s="19" t="s">
        <v>130</v>
      </c>
      <c r="F24" s="19" t="s">
        <v>131</v>
      </c>
      <c r="G24" s="19" t="s">
        <v>132</v>
      </c>
      <c r="H24" s="21">
        <v>1225500</v>
      </c>
      <c r="I24" s="20" t="s">
        <v>99</v>
      </c>
      <c r="J24" s="34"/>
      <c r="K24" s="34" t="s">
        <v>34</v>
      </c>
      <c r="L24" s="34" t="s">
        <v>35</v>
      </c>
      <c r="M24" s="34" t="s">
        <v>36</v>
      </c>
      <c r="N24" s="34" t="s">
        <v>32</v>
      </c>
      <c r="O24" s="34" t="s">
        <v>33</v>
      </c>
      <c r="P24" s="34">
        <v>32650000</v>
      </c>
      <c r="Q24" s="39">
        <v>900000</v>
      </c>
      <c r="R24" s="34"/>
      <c r="S24" s="34" t="s">
        <v>34</v>
      </c>
      <c r="T24" s="34" t="s">
        <v>35</v>
      </c>
      <c r="U24" s="34" t="s">
        <v>36</v>
      </c>
      <c r="V24" s="34" t="s">
        <v>32</v>
      </c>
      <c r="W24" s="34" t="s">
        <v>33</v>
      </c>
      <c r="X24" s="34">
        <v>32650000</v>
      </c>
      <c r="Y24" s="39">
        <f t="shared" ref="Y24:Y28" si="6">H24-Y25</f>
        <v>645200</v>
      </c>
    </row>
    <row r="25" ht="50" customHeight="1" spans="1:26">
      <c r="A25" s="22"/>
      <c r="B25" s="22"/>
      <c r="C25" s="22"/>
      <c r="D25" s="22"/>
      <c r="E25" s="22"/>
      <c r="F25" s="22"/>
      <c r="G25" s="22"/>
      <c r="H25" s="24"/>
      <c r="I25" s="22"/>
      <c r="J25" s="34" t="s">
        <v>28</v>
      </c>
      <c r="K25" s="34" t="s">
        <v>29</v>
      </c>
      <c r="L25" s="34" t="s">
        <v>30</v>
      </c>
      <c r="M25" s="34" t="s">
        <v>31</v>
      </c>
      <c r="N25" s="34" t="s">
        <v>32</v>
      </c>
      <c r="O25" s="34" t="s">
        <v>33</v>
      </c>
      <c r="P25" s="34">
        <v>18510000</v>
      </c>
      <c r="Q25" s="39">
        <v>325500</v>
      </c>
      <c r="R25" s="34" t="s">
        <v>28</v>
      </c>
      <c r="S25" s="34" t="s">
        <v>29</v>
      </c>
      <c r="T25" s="34" t="s">
        <v>30</v>
      </c>
      <c r="U25" s="34" t="s">
        <v>31</v>
      </c>
      <c r="V25" s="34" t="s">
        <v>32</v>
      </c>
      <c r="W25" s="34" t="s">
        <v>33</v>
      </c>
      <c r="X25" s="34">
        <v>18510000</v>
      </c>
      <c r="Y25" s="39">
        <v>580300</v>
      </c>
      <c r="Z25">
        <f t="shared" ref="Z25:Z29" si="7">Y25-Q25</f>
        <v>254800</v>
      </c>
    </row>
    <row r="26" ht="50" customHeight="1" spans="1:25">
      <c r="A26" s="19" t="s">
        <v>93</v>
      </c>
      <c r="B26" s="19" t="s">
        <v>133</v>
      </c>
      <c r="C26" s="20">
        <v>2130505</v>
      </c>
      <c r="D26" s="20" t="s">
        <v>95</v>
      </c>
      <c r="E26" s="19" t="s">
        <v>134</v>
      </c>
      <c r="F26" s="19" t="s">
        <v>135</v>
      </c>
      <c r="G26" s="19" t="s">
        <v>136</v>
      </c>
      <c r="H26" s="21">
        <v>104000</v>
      </c>
      <c r="I26" s="20" t="s">
        <v>99</v>
      </c>
      <c r="J26" s="34"/>
      <c r="K26" s="34" t="s">
        <v>34</v>
      </c>
      <c r="L26" s="34" t="s">
        <v>35</v>
      </c>
      <c r="M26" s="34" t="s">
        <v>36</v>
      </c>
      <c r="N26" s="34" t="s">
        <v>32</v>
      </c>
      <c r="O26" s="34" t="s">
        <v>33</v>
      </c>
      <c r="P26" s="34">
        <v>32650000</v>
      </c>
      <c r="Q26" s="39">
        <v>84000</v>
      </c>
      <c r="R26" s="34"/>
      <c r="S26" s="34" t="s">
        <v>34</v>
      </c>
      <c r="T26" s="34" t="s">
        <v>35</v>
      </c>
      <c r="U26" s="34" t="s">
        <v>36</v>
      </c>
      <c r="V26" s="34" t="s">
        <v>32</v>
      </c>
      <c r="W26" s="34" t="s">
        <v>33</v>
      </c>
      <c r="X26" s="34">
        <v>32650000</v>
      </c>
      <c r="Y26" s="39">
        <f t="shared" si="6"/>
        <v>72300</v>
      </c>
    </row>
    <row r="27" ht="50" customHeight="1" spans="1:26">
      <c r="A27" s="22"/>
      <c r="B27" s="22"/>
      <c r="C27" s="22"/>
      <c r="D27" s="22"/>
      <c r="E27" s="22"/>
      <c r="F27" s="22"/>
      <c r="G27" s="22"/>
      <c r="H27" s="24"/>
      <c r="I27" s="22"/>
      <c r="J27" s="34" t="s">
        <v>28</v>
      </c>
      <c r="K27" s="34" t="s">
        <v>29</v>
      </c>
      <c r="L27" s="34" t="s">
        <v>30</v>
      </c>
      <c r="M27" s="34" t="s">
        <v>31</v>
      </c>
      <c r="N27" s="34" t="s">
        <v>32</v>
      </c>
      <c r="O27" s="34" t="s">
        <v>33</v>
      </c>
      <c r="P27" s="34">
        <v>18510000</v>
      </c>
      <c r="Q27" s="39">
        <v>20000</v>
      </c>
      <c r="R27" s="34" t="s">
        <v>28</v>
      </c>
      <c r="S27" s="34" t="s">
        <v>29</v>
      </c>
      <c r="T27" s="34" t="s">
        <v>30</v>
      </c>
      <c r="U27" s="34" t="s">
        <v>31</v>
      </c>
      <c r="V27" s="34" t="s">
        <v>32</v>
      </c>
      <c r="W27" s="34" t="s">
        <v>33</v>
      </c>
      <c r="X27" s="34">
        <v>18510000</v>
      </c>
      <c r="Y27" s="39">
        <v>31700</v>
      </c>
      <c r="Z27">
        <f t="shared" si="7"/>
        <v>11700</v>
      </c>
    </row>
    <row r="28" ht="50" customHeight="1" spans="1:25">
      <c r="A28" s="19" t="s">
        <v>93</v>
      </c>
      <c r="B28" s="19" t="s">
        <v>71</v>
      </c>
      <c r="C28" s="20">
        <v>2130505</v>
      </c>
      <c r="D28" s="20" t="s">
        <v>95</v>
      </c>
      <c r="E28" s="19" t="s">
        <v>137</v>
      </c>
      <c r="F28" s="19" t="s">
        <v>138</v>
      </c>
      <c r="G28" s="19" t="s">
        <v>139</v>
      </c>
      <c r="H28" s="21">
        <v>1100000</v>
      </c>
      <c r="I28" s="20" t="s">
        <v>99</v>
      </c>
      <c r="J28" s="34"/>
      <c r="K28" s="34" t="s">
        <v>34</v>
      </c>
      <c r="L28" s="34" t="s">
        <v>35</v>
      </c>
      <c r="M28" s="34" t="s">
        <v>36</v>
      </c>
      <c r="N28" s="34" t="s">
        <v>32</v>
      </c>
      <c r="O28" s="34" t="s">
        <v>33</v>
      </c>
      <c r="P28" s="34">
        <v>32650000</v>
      </c>
      <c r="Q28" s="39">
        <v>795000</v>
      </c>
      <c r="R28" s="34"/>
      <c r="S28" s="34" t="s">
        <v>34</v>
      </c>
      <c r="T28" s="34" t="s">
        <v>35</v>
      </c>
      <c r="U28" s="34" t="s">
        <v>36</v>
      </c>
      <c r="V28" s="34" t="s">
        <v>32</v>
      </c>
      <c r="W28" s="34" t="s">
        <v>33</v>
      </c>
      <c r="X28" s="34">
        <v>32650000</v>
      </c>
      <c r="Y28" s="39">
        <f t="shared" si="6"/>
        <v>682500</v>
      </c>
    </row>
    <row r="29" ht="50" customHeight="1" spans="1:26">
      <c r="A29" s="22"/>
      <c r="B29" s="22"/>
      <c r="C29" s="22"/>
      <c r="D29" s="22"/>
      <c r="E29" s="22"/>
      <c r="F29" s="22"/>
      <c r="G29" s="22"/>
      <c r="H29" s="24"/>
      <c r="I29" s="22"/>
      <c r="J29" s="34" t="s">
        <v>28</v>
      </c>
      <c r="K29" s="34" t="s">
        <v>29</v>
      </c>
      <c r="L29" s="34" t="s">
        <v>30</v>
      </c>
      <c r="M29" s="34" t="s">
        <v>31</v>
      </c>
      <c r="N29" s="34" t="s">
        <v>32</v>
      </c>
      <c r="O29" s="34" t="s">
        <v>33</v>
      </c>
      <c r="P29" s="34">
        <v>18510000</v>
      </c>
      <c r="Q29" s="39">
        <v>305000</v>
      </c>
      <c r="R29" s="34" t="s">
        <v>28</v>
      </c>
      <c r="S29" s="34" t="s">
        <v>29</v>
      </c>
      <c r="T29" s="34" t="s">
        <v>30</v>
      </c>
      <c r="U29" s="34" t="s">
        <v>31</v>
      </c>
      <c r="V29" s="34" t="s">
        <v>32</v>
      </c>
      <c r="W29" s="34" t="s">
        <v>33</v>
      </c>
      <c r="X29" s="34">
        <v>18510000</v>
      </c>
      <c r="Y29" s="39">
        <v>417500</v>
      </c>
      <c r="Z29">
        <f t="shared" si="7"/>
        <v>112500</v>
      </c>
    </row>
    <row r="30" ht="50" customHeight="1" spans="1:25">
      <c r="A30" s="19" t="s">
        <v>93</v>
      </c>
      <c r="B30" s="19" t="s">
        <v>79</v>
      </c>
      <c r="C30" s="20">
        <v>2130505</v>
      </c>
      <c r="D30" s="20" t="s">
        <v>95</v>
      </c>
      <c r="E30" s="19" t="s">
        <v>140</v>
      </c>
      <c r="F30" s="19" t="s">
        <v>141</v>
      </c>
      <c r="G30" s="19" t="s">
        <v>142</v>
      </c>
      <c r="H30" s="21">
        <v>1862000</v>
      </c>
      <c r="I30" s="20" t="s">
        <v>99</v>
      </c>
      <c r="J30" s="34"/>
      <c r="K30" s="34" t="s">
        <v>34</v>
      </c>
      <c r="L30" s="34" t="s">
        <v>35</v>
      </c>
      <c r="M30" s="34" t="s">
        <v>36</v>
      </c>
      <c r="N30" s="34" t="s">
        <v>32</v>
      </c>
      <c r="O30" s="34" t="s">
        <v>33</v>
      </c>
      <c r="P30" s="34">
        <v>32650000</v>
      </c>
      <c r="Q30" s="39">
        <v>1566000</v>
      </c>
      <c r="R30" s="34"/>
      <c r="S30" s="34" t="s">
        <v>34</v>
      </c>
      <c r="T30" s="34" t="s">
        <v>35</v>
      </c>
      <c r="U30" s="34" t="s">
        <v>36</v>
      </c>
      <c r="V30" s="34" t="s">
        <v>32</v>
      </c>
      <c r="W30" s="34" t="s">
        <v>33</v>
      </c>
      <c r="X30" s="34">
        <v>32650000</v>
      </c>
      <c r="Y30" s="39">
        <f t="shared" ref="Y30:Y34" si="8">H30-Y31</f>
        <v>780100</v>
      </c>
    </row>
    <row r="31" ht="50" customHeight="1" spans="1:26">
      <c r="A31" s="22"/>
      <c r="B31" s="22"/>
      <c r="C31" s="22"/>
      <c r="D31" s="22"/>
      <c r="E31" s="22"/>
      <c r="F31" s="22"/>
      <c r="G31" s="22"/>
      <c r="H31" s="24"/>
      <c r="I31" s="22"/>
      <c r="J31" s="34" t="s">
        <v>28</v>
      </c>
      <c r="K31" s="34" t="s">
        <v>29</v>
      </c>
      <c r="L31" s="34" t="s">
        <v>30</v>
      </c>
      <c r="M31" s="34" t="s">
        <v>31</v>
      </c>
      <c r="N31" s="34" t="s">
        <v>32</v>
      </c>
      <c r="O31" s="34" t="s">
        <v>33</v>
      </c>
      <c r="P31" s="34">
        <v>18510000</v>
      </c>
      <c r="Q31" s="39">
        <v>296000</v>
      </c>
      <c r="R31" s="34" t="s">
        <v>28</v>
      </c>
      <c r="S31" s="34" t="s">
        <v>29</v>
      </c>
      <c r="T31" s="34" t="s">
        <v>30</v>
      </c>
      <c r="U31" s="34" t="s">
        <v>31</v>
      </c>
      <c r="V31" s="34" t="s">
        <v>32</v>
      </c>
      <c r="W31" s="34" t="s">
        <v>33</v>
      </c>
      <c r="X31" s="34">
        <v>18510000</v>
      </c>
      <c r="Y31" s="39">
        <v>1081900</v>
      </c>
      <c r="Z31">
        <f t="shared" ref="Z31:Z35" si="9">Y31-Q31</f>
        <v>785900</v>
      </c>
    </row>
    <row r="32" ht="50" customHeight="1" spans="1:25">
      <c r="A32" s="19" t="s">
        <v>93</v>
      </c>
      <c r="B32" s="19" t="s">
        <v>46</v>
      </c>
      <c r="C32" s="20">
        <v>2130505</v>
      </c>
      <c r="D32" s="20" t="s">
        <v>95</v>
      </c>
      <c r="E32" s="19" t="s">
        <v>143</v>
      </c>
      <c r="F32" s="19" t="s">
        <v>144</v>
      </c>
      <c r="G32" s="19" t="s">
        <v>145</v>
      </c>
      <c r="H32" s="21">
        <v>369000</v>
      </c>
      <c r="I32" s="20" t="s">
        <v>99</v>
      </c>
      <c r="J32" s="34"/>
      <c r="K32" s="34" t="s">
        <v>34</v>
      </c>
      <c r="L32" s="34" t="s">
        <v>35</v>
      </c>
      <c r="M32" s="34" t="s">
        <v>36</v>
      </c>
      <c r="N32" s="34" t="s">
        <v>32</v>
      </c>
      <c r="O32" s="34" t="s">
        <v>33</v>
      </c>
      <c r="P32" s="34">
        <v>32650000</v>
      </c>
      <c r="Q32" s="39">
        <v>191000</v>
      </c>
      <c r="R32" s="34"/>
      <c r="S32" s="34" t="s">
        <v>34</v>
      </c>
      <c r="T32" s="34" t="s">
        <v>35</v>
      </c>
      <c r="U32" s="34" t="s">
        <v>36</v>
      </c>
      <c r="V32" s="34" t="s">
        <v>32</v>
      </c>
      <c r="W32" s="34" t="s">
        <v>33</v>
      </c>
      <c r="X32" s="34">
        <v>32650000</v>
      </c>
      <c r="Y32" s="39">
        <f t="shared" si="8"/>
        <v>114500</v>
      </c>
    </row>
    <row r="33" ht="50" customHeight="1" spans="1:26">
      <c r="A33" s="22"/>
      <c r="B33" s="22"/>
      <c r="C33" s="22"/>
      <c r="D33" s="22"/>
      <c r="E33" s="22"/>
      <c r="F33" s="22"/>
      <c r="G33" s="22"/>
      <c r="H33" s="24"/>
      <c r="I33" s="22"/>
      <c r="J33" s="34" t="s">
        <v>28</v>
      </c>
      <c r="K33" s="34" t="s">
        <v>29</v>
      </c>
      <c r="L33" s="34" t="s">
        <v>30</v>
      </c>
      <c r="M33" s="34" t="s">
        <v>31</v>
      </c>
      <c r="N33" s="34" t="s">
        <v>32</v>
      </c>
      <c r="O33" s="34" t="s">
        <v>33</v>
      </c>
      <c r="P33" s="34">
        <v>18510000</v>
      </c>
      <c r="Q33" s="39">
        <v>178000</v>
      </c>
      <c r="R33" s="34" t="s">
        <v>28</v>
      </c>
      <c r="S33" s="34" t="s">
        <v>29</v>
      </c>
      <c r="T33" s="34" t="s">
        <v>30</v>
      </c>
      <c r="U33" s="34" t="s">
        <v>31</v>
      </c>
      <c r="V33" s="34" t="s">
        <v>32</v>
      </c>
      <c r="W33" s="34" t="s">
        <v>33</v>
      </c>
      <c r="X33" s="34">
        <v>18510000</v>
      </c>
      <c r="Y33" s="39">
        <v>254500</v>
      </c>
      <c r="Z33">
        <f t="shared" si="9"/>
        <v>76500</v>
      </c>
    </row>
    <row r="34" ht="50" customHeight="1" spans="1:25">
      <c r="A34" s="19" t="s">
        <v>93</v>
      </c>
      <c r="B34" s="19" t="s">
        <v>50</v>
      </c>
      <c r="C34" s="20">
        <v>2130505</v>
      </c>
      <c r="D34" s="20" t="s">
        <v>95</v>
      </c>
      <c r="E34" s="19" t="s">
        <v>146</v>
      </c>
      <c r="F34" s="19" t="s">
        <v>147</v>
      </c>
      <c r="G34" s="19" t="s">
        <v>148</v>
      </c>
      <c r="H34" s="21">
        <v>784000</v>
      </c>
      <c r="I34" s="20" t="s">
        <v>99</v>
      </c>
      <c r="J34" s="34"/>
      <c r="K34" s="34" t="s">
        <v>34</v>
      </c>
      <c r="L34" s="34" t="s">
        <v>35</v>
      </c>
      <c r="M34" s="34" t="s">
        <v>36</v>
      </c>
      <c r="N34" s="34" t="s">
        <v>32</v>
      </c>
      <c r="O34" s="34" t="s">
        <v>33</v>
      </c>
      <c r="P34" s="34">
        <v>32650000</v>
      </c>
      <c r="Q34" s="39">
        <v>543000</v>
      </c>
      <c r="R34" s="34"/>
      <c r="S34" s="34" t="s">
        <v>34</v>
      </c>
      <c r="T34" s="34" t="s">
        <v>35</v>
      </c>
      <c r="U34" s="34" t="s">
        <v>36</v>
      </c>
      <c r="V34" s="34" t="s">
        <v>32</v>
      </c>
      <c r="W34" s="34" t="s">
        <v>33</v>
      </c>
      <c r="X34" s="34">
        <v>32650000</v>
      </c>
      <c r="Y34" s="39">
        <f t="shared" si="8"/>
        <v>362500</v>
      </c>
    </row>
    <row r="35" ht="50" customHeight="1" spans="1:26">
      <c r="A35" s="22"/>
      <c r="B35" s="22"/>
      <c r="C35" s="22"/>
      <c r="D35" s="22"/>
      <c r="E35" s="22"/>
      <c r="F35" s="22"/>
      <c r="G35" s="22"/>
      <c r="H35" s="24"/>
      <c r="I35" s="22"/>
      <c r="J35" s="34" t="s">
        <v>28</v>
      </c>
      <c r="K35" s="34" t="s">
        <v>29</v>
      </c>
      <c r="L35" s="34" t="s">
        <v>30</v>
      </c>
      <c r="M35" s="34" t="s">
        <v>31</v>
      </c>
      <c r="N35" s="34" t="s">
        <v>32</v>
      </c>
      <c r="O35" s="34" t="s">
        <v>33</v>
      </c>
      <c r="P35" s="34">
        <v>18510000</v>
      </c>
      <c r="Q35" s="39">
        <v>241000</v>
      </c>
      <c r="R35" s="34" t="s">
        <v>28</v>
      </c>
      <c r="S35" s="34" t="s">
        <v>29</v>
      </c>
      <c r="T35" s="34" t="s">
        <v>30</v>
      </c>
      <c r="U35" s="34" t="s">
        <v>31</v>
      </c>
      <c r="V35" s="34" t="s">
        <v>32</v>
      </c>
      <c r="W35" s="34" t="s">
        <v>33</v>
      </c>
      <c r="X35" s="34">
        <v>18510000</v>
      </c>
      <c r="Y35" s="39">
        <v>421500</v>
      </c>
      <c r="Z35">
        <f t="shared" si="9"/>
        <v>180500</v>
      </c>
    </row>
  </sheetData>
  <mergeCells count="143">
    <mergeCell ref="A1:C1"/>
    <mergeCell ref="A2:Y2"/>
    <mergeCell ref="A3:I3"/>
    <mergeCell ref="J3:Q3"/>
    <mergeCell ref="R3:Y3"/>
    <mergeCell ref="A5:F5"/>
    <mergeCell ref="J5:P5"/>
    <mergeCell ref="R5:X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</mergeCells>
  <pageMargins left="0.314583333333333" right="0.314583333333333" top="0.432638888888889" bottom="0.354166666666667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丹</cp:lastModifiedBy>
  <dcterms:created xsi:type="dcterms:W3CDTF">2020-02-20T10:50:00Z</dcterms:created>
  <cp:lastPrinted>2020-09-29T02:37:00Z</cp:lastPrinted>
  <dcterms:modified xsi:type="dcterms:W3CDTF">2024-10-24T11:01:27Z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CECCEF91E47C4798BF78584EE15FC6C6_13</vt:lpwstr>
  </property>
</Properties>
</file>