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资金拨款表" sheetId="7" r:id="rId1"/>
  </sheets>
  <calcPr calcId="144525"/>
</workbook>
</file>

<file path=xl/sharedStrings.xml><?xml version="1.0" encoding="utf-8"?>
<sst xmlns="http://schemas.openxmlformats.org/spreadsheetml/2006/main" count="48" uniqueCount="43">
  <si>
    <t>2022年12月农村低保资金拨款表</t>
  </si>
  <si>
    <t>制表单位：                                                               制表时间：2022年11月23日</t>
  </si>
  <si>
    <t>序号</t>
  </si>
  <si>
    <t>乡镇</t>
  </si>
  <si>
    <t>A类</t>
  </si>
  <si>
    <t>B类</t>
  </si>
  <si>
    <t>C类</t>
  </si>
  <si>
    <t>合计</t>
  </si>
  <si>
    <t>备注</t>
  </si>
  <si>
    <t>人数</t>
  </si>
  <si>
    <t>金额（元）</t>
  </si>
  <si>
    <t>总人数</t>
  </si>
  <si>
    <t>总金额（元）</t>
  </si>
  <si>
    <t>1</t>
  </si>
  <si>
    <t>城关办事处</t>
  </si>
  <si>
    <t>2</t>
  </si>
  <si>
    <t>河滨办事处</t>
  </si>
  <si>
    <t>3</t>
  </si>
  <si>
    <t>鸦岭镇</t>
  </si>
  <si>
    <t>4</t>
  </si>
  <si>
    <t>高山镇</t>
  </si>
  <si>
    <t>5</t>
  </si>
  <si>
    <t>平等乡</t>
  </si>
  <si>
    <t>6</t>
  </si>
  <si>
    <t>鸣皋镇</t>
  </si>
  <si>
    <t>7</t>
  </si>
  <si>
    <t>酒后镇</t>
  </si>
  <si>
    <t>8</t>
  </si>
  <si>
    <t>葛寨镇</t>
  </si>
  <si>
    <t>9</t>
  </si>
  <si>
    <t>白元镇</t>
  </si>
  <si>
    <t>10</t>
  </si>
  <si>
    <t>水寨镇</t>
  </si>
  <si>
    <t>11</t>
  </si>
  <si>
    <t>白沙镇</t>
  </si>
  <si>
    <t>12</t>
  </si>
  <si>
    <t>半坡镇</t>
  </si>
  <si>
    <t>13</t>
  </si>
  <si>
    <t>江左镇</t>
  </si>
  <si>
    <t>14</t>
  </si>
  <si>
    <t>吕店镇</t>
  </si>
  <si>
    <t>15</t>
  </si>
  <si>
    <t>彭婆镇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</si>
</sst>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39">
    <font>
      <sz val="12"/>
      <name val="宋体"/>
      <charset val="1"/>
    </font>
    <font>
      <b/>
      <sz val="22"/>
      <color indexed="8"/>
      <name val="宋体"/>
      <charset val="1"/>
    </font>
    <font>
      <b/>
      <sz val="22"/>
      <color indexed="10"/>
      <name val="宋体"/>
      <charset val="1"/>
    </font>
    <font>
      <sz val="14"/>
      <color indexed="8"/>
      <name val="仿宋_GB2312"/>
      <charset val="1"/>
    </font>
    <font>
      <sz val="14"/>
      <color indexed="10"/>
      <name val="仿宋_GB2312"/>
      <charset val="1"/>
    </font>
    <font>
      <b/>
      <sz val="12"/>
      <name val="新宋体"/>
      <charset val="1"/>
    </font>
    <font>
      <b/>
      <sz val="12"/>
      <name val="仿宋_GB2312"/>
      <charset val="1"/>
    </font>
    <font>
      <sz val="10"/>
      <name val="宋体"/>
      <charset val="134"/>
    </font>
    <font>
      <sz val="10"/>
      <name val="宋体"/>
      <charset val="1"/>
    </font>
    <font>
      <sz val="10"/>
      <name val="宋体"/>
      <charset val="134"/>
      <scheme val="major"/>
    </font>
    <font>
      <b/>
      <sz val="11"/>
      <name val="宋体"/>
      <charset val="1"/>
    </font>
    <font>
      <sz val="10"/>
      <color theme="1"/>
      <name val="宋体"/>
      <charset val="134"/>
    </font>
    <font>
      <sz val="11"/>
      <color theme="1"/>
      <name val="宋体"/>
      <charset val="1"/>
      <scheme val="minor"/>
    </font>
    <font>
      <sz val="11"/>
      <name val="宋体"/>
      <charset val="1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"/>
    </font>
    <font>
      <sz val="11"/>
      <color indexed="62"/>
      <name val="宋体"/>
      <charset val="1"/>
    </font>
    <font>
      <sz val="11"/>
      <color indexed="16"/>
      <name val="宋体"/>
      <charset val="1"/>
    </font>
    <font>
      <sz val="11"/>
      <color indexed="9"/>
      <name val="宋体"/>
      <charset val="1"/>
    </font>
    <font>
      <u/>
      <sz val="11"/>
      <color indexed="12"/>
      <name val="宋体"/>
      <charset val="1"/>
    </font>
    <font>
      <u/>
      <sz val="11"/>
      <color indexed="20"/>
      <name val="宋体"/>
      <charset val="1"/>
    </font>
    <font>
      <b/>
      <sz val="11"/>
      <color indexed="54"/>
      <name val="宋体"/>
      <charset val="1"/>
    </font>
    <font>
      <sz val="11"/>
      <color indexed="10"/>
      <name val="宋体"/>
      <charset val="1"/>
    </font>
    <font>
      <b/>
      <sz val="18"/>
      <color indexed="54"/>
      <name val="宋体"/>
      <charset val="1"/>
    </font>
    <font>
      <sz val="11"/>
      <color indexed="8"/>
      <name val="宋体"/>
      <charset val="134"/>
    </font>
    <font>
      <i/>
      <sz val="11"/>
      <color indexed="23"/>
      <name val="宋体"/>
      <charset val="1"/>
    </font>
    <font>
      <b/>
      <sz val="15"/>
      <color indexed="54"/>
      <name val="宋体"/>
      <charset val="1"/>
    </font>
    <font>
      <b/>
      <sz val="13"/>
      <color indexed="54"/>
      <name val="宋体"/>
      <charset val="1"/>
    </font>
    <font>
      <b/>
      <sz val="11"/>
      <color indexed="63"/>
      <name val="宋体"/>
      <charset val="1"/>
    </font>
    <font>
      <b/>
      <sz val="11"/>
      <color indexed="53"/>
      <name val="宋体"/>
      <charset val="1"/>
    </font>
    <font>
      <b/>
      <sz val="11"/>
      <color indexed="9"/>
      <name val="宋体"/>
      <charset val="1"/>
    </font>
    <font>
      <sz val="11"/>
      <color indexed="53"/>
      <name val="宋体"/>
      <charset val="1"/>
    </font>
    <font>
      <b/>
      <sz val="11"/>
      <color indexed="8"/>
      <name val="宋体"/>
      <charset val="1"/>
    </font>
    <font>
      <sz val="12"/>
      <color indexed="8"/>
      <name val="宋体"/>
      <charset val="134"/>
    </font>
    <font>
      <sz val="11"/>
      <color indexed="17"/>
      <name val="宋体"/>
      <charset val="1"/>
    </font>
    <font>
      <sz val="11"/>
      <color indexed="19"/>
      <name val="宋体"/>
      <charset val="1"/>
    </font>
    <font>
      <sz val="10"/>
      <name val="Arial"/>
      <charset val="0"/>
    </font>
    <font>
      <sz val="11"/>
      <color theme="1"/>
      <name val="Tahoma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75">
    <xf numFmtId="0" fontId="0" fillId="0" borderId="0">
      <alignment vertical="center"/>
    </xf>
    <xf numFmtId="42" fontId="0" fillId="0" borderId="0">
      <alignment vertical="center"/>
    </xf>
    <xf numFmtId="44" fontId="0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2" borderId="0">
      <alignment vertical="center"/>
    </xf>
    <xf numFmtId="0" fontId="17" fillId="5" borderId="5">
      <alignment vertical="center"/>
    </xf>
    <xf numFmtId="41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6" borderId="0">
      <alignment vertical="center"/>
    </xf>
    <xf numFmtId="0" fontId="18" fillId="7" borderId="0">
      <alignment vertical="center"/>
    </xf>
    <xf numFmtId="43" fontId="0" fillId="0" borderId="0">
      <alignment vertical="center"/>
    </xf>
    <xf numFmtId="0" fontId="19" fillId="6" borderId="0">
      <alignment vertical="center"/>
    </xf>
    <xf numFmtId="0" fontId="20" fillId="0" borderId="0">
      <alignment vertical="center"/>
    </xf>
    <xf numFmtId="9" fontId="0" fillId="0" borderId="0">
      <alignment vertical="center"/>
    </xf>
    <xf numFmtId="0" fontId="21" fillId="0" borderId="0">
      <alignment vertical="center"/>
    </xf>
    <xf numFmtId="0" fontId="15" fillId="0" borderId="0"/>
    <xf numFmtId="0" fontId="16" fillId="8" borderId="6">
      <alignment vertical="center"/>
    </xf>
    <xf numFmtId="0" fontId="15" fillId="0" borderId="0" applyProtection="0"/>
    <xf numFmtId="0" fontId="19" fillId="5" borderId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15" fillId="0" borderId="0"/>
    <xf numFmtId="0" fontId="26" fillId="0" borderId="0">
      <alignment vertical="center"/>
    </xf>
    <xf numFmtId="0" fontId="15" fillId="0" borderId="0">
      <alignment vertical="center"/>
    </xf>
    <xf numFmtId="0" fontId="27" fillId="0" borderId="7">
      <alignment vertical="center"/>
    </xf>
    <xf numFmtId="0" fontId="28" fillId="0" borderId="7">
      <alignment vertical="center"/>
    </xf>
    <xf numFmtId="0" fontId="19" fillId="9" borderId="0">
      <alignment vertical="center"/>
    </xf>
    <xf numFmtId="0" fontId="22" fillId="0" borderId="8">
      <alignment vertical="center"/>
    </xf>
    <xf numFmtId="0" fontId="19" fillId="5" borderId="0">
      <alignment vertical="center"/>
    </xf>
    <xf numFmtId="0" fontId="29" fillId="2" borderId="9">
      <alignment vertical="center"/>
    </xf>
    <xf numFmtId="0" fontId="30" fillId="2" borderId="5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1" fillId="10" borderId="10">
      <alignment vertical="center"/>
    </xf>
    <xf numFmtId="0" fontId="16" fillId="11" borderId="0">
      <alignment vertical="center"/>
    </xf>
    <xf numFmtId="0" fontId="19" fillId="12" borderId="0">
      <alignment vertical="center"/>
    </xf>
    <xf numFmtId="0" fontId="32" fillId="0" borderId="11">
      <alignment vertical="center"/>
    </xf>
    <xf numFmtId="0" fontId="33" fillId="0" borderId="12">
      <alignment vertical="center"/>
    </xf>
    <xf numFmtId="0" fontId="34" fillId="0" borderId="0">
      <alignment vertical="center"/>
    </xf>
    <xf numFmtId="0" fontId="14" fillId="0" borderId="0">
      <alignment vertical="center"/>
    </xf>
    <xf numFmtId="0" fontId="35" fillId="11" borderId="0">
      <alignment vertical="center"/>
    </xf>
    <xf numFmtId="0" fontId="36" fillId="13" borderId="0">
      <alignment vertical="center"/>
    </xf>
    <xf numFmtId="0" fontId="16" fillId="14" borderId="0">
      <alignment vertical="center"/>
    </xf>
    <xf numFmtId="0" fontId="19" fillId="15" borderId="0">
      <alignment vertical="center"/>
    </xf>
    <xf numFmtId="0" fontId="16" fillId="16" borderId="0">
      <alignment vertical="center"/>
    </xf>
    <xf numFmtId="0" fontId="16" fillId="14" borderId="0">
      <alignment vertical="center"/>
    </xf>
    <xf numFmtId="0" fontId="16" fillId="8" borderId="0">
      <alignment vertical="center"/>
    </xf>
    <xf numFmtId="0" fontId="16" fillId="5" borderId="0">
      <alignment vertical="center"/>
    </xf>
    <xf numFmtId="0" fontId="19" fillId="10" borderId="0">
      <alignment vertical="center"/>
    </xf>
    <xf numFmtId="0" fontId="19" fillId="17" borderId="0">
      <alignment vertical="center"/>
    </xf>
    <xf numFmtId="0" fontId="25" fillId="0" borderId="0">
      <alignment vertical="center"/>
    </xf>
    <xf numFmtId="0" fontId="16" fillId="8" borderId="0">
      <alignment vertical="center"/>
    </xf>
    <xf numFmtId="0" fontId="16" fillId="13" borderId="0">
      <alignment vertical="center"/>
    </xf>
    <xf numFmtId="0" fontId="19" fillId="18" borderId="0">
      <alignment vertical="center"/>
    </xf>
    <xf numFmtId="0" fontId="16" fillId="14" borderId="0">
      <alignment vertical="center"/>
    </xf>
    <xf numFmtId="0" fontId="19" fillId="19" borderId="0">
      <alignment vertical="center"/>
    </xf>
    <xf numFmtId="0" fontId="19" fillId="20" borderId="0">
      <alignment vertical="center"/>
    </xf>
    <xf numFmtId="0" fontId="16" fillId="6" borderId="0">
      <alignment vertical="center"/>
    </xf>
    <xf numFmtId="0" fontId="19" fillId="6" borderId="0">
      <alignment vertical="center"/>
    </xf>
    <xf numFmtId="0" fontId="25" fillId="0" borderId="0">
      <alignment vertical="center"/>
    </xf>
    <xf numFmtId="0" fontId="15" fillId="0" borderId="0"/>
    <xf numFmtId="0" fontId="0" fillId="0" borderId="0"/>
    <xf numFmtId="0" fontId="16" fillId="0" borderId="0">
      <alignment vertical="center"/>
    </xf>
    <xf numFmtId="0" fontId="14" fillId="0" borderId="0">
      <alignment vertical="center"/>
    </xf>
    <xf numFmtId="0" fontId="0" fillId="0" borderId="0"/>
    <xf numFmtId="0" fontId="25" fillId="0" borderId="0">
      <protection locked="0"/>
    </xf>
    <xf numFmtId="0" fontId="14" fillId="0" borderId="0">
      <alignment vertical="center"/>
    </xf>
    <xf numFmtId="0" fontId="15" fillId="0" borderId="0"/>
    <xf numFmtId="0" fontId="1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5" fillId="0" borderId="0">
      <alignment vertical="center"/>
    </xf>
    <xf numFmtId="0" fontId="15" fillId="0" borderId="0">
      <alignment vertical="center"/>
    </xf>
    <xf numFmtId="0" fontId="2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5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37" fillId="0" borderId="0">
      <alignment vertical="center"/>
      <protection hidden="1"/>
    </xf>
    <xf numFmtId="0" fontId="37" fillId="0" borderId="0">
      <alignment vertical="center"/>
      <protection hidden="1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7" fillId="0" borderId="0">
      <alignment vertical="center"/>
      <protection hidden="1"/>
    </xf>
    <xf numFmtId="0" fontId="15" fillId="0" borderId="0">
      <alignment vertical="center"/>
    </xf>
    <xf numFmtId="0" fontId="15" fillId="0" borderId="0"/>
    <xf numFmtId="0" fontId="14" fillId="0" borderId="0">
      <alignment vertical="center"/>
    </xf>
    <xf numFmtId="0" fontId="15" fillId="0" borderId="0">
      <alignment vertical="center"/>
    </xf>
    <xf numFmtId="0" fontId="15" fillId="0" borderId="0"/>
    <xf numFmtId="0" fontId="37" fillId="0" borderId="0">
      <alignment vertical="center"/>
      <protection hidden="1"/>
    </xf>
    <xf numFmtId="0" fontId="15" fillId="0" borderId="0">
      <alignment vertical="center"/>
    </xf>
    <xf numFmtId="0" fontId="25" fillId="0" borderId="0"/>
    <xf numFmtId="0" fontId="15" fillId="0" borderId="0"/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37" fillId="0" borderId="0"/>
    <xf numFmtId="0" fontId="14" fillId="0" borderId="0">
      <alignment vertical="center"/>
    </xf>
    <xf numFmtId="0" fontId="25" fillId="0" borderId="0">
      <alignment vertical="center"/>
    </xf>
    <xf numFmtId="0" fontId="37" fillId="0" borderId="0">
      <protection hidden="1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43" fontId="25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7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5" fillId="0" borderId="0"/>
    <xf numFmtId="0" fontId="14" fillId="0" borderId="0">
      <alignment vertical="center"/>
    </xf>
    <xf numFmtId="0" fontId="14" fillId="0" borderId="0">
      <alignment vertical="center"/>
    </xf>
    <xf numFmtId="0" fontId="25" fillId="0" borderId="0"/>
    <xf numFmtId="0" fontId="15" fillId="0" borderId="0">
      <alignment vertical="center"/>
    </xf>
    <xf numFmtId="0" fontId="15" fillId="0" borderId="0">
      <alignment vertical="center"/>
    </xf>
    <xf numFmtId="0" fontId="38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</cellStyleXfs>
  <cellXfs count="40">
    <xf numFmtId="0" fontId="0" fillId="0" borderId="0" xfId="0">
      <alignment vertical="center"/>
    </xf>
    <xf numFmtId="49" fontId="1" fillId="2" borderId="0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left" vertical="center"/>
    </xf>
    <xf numFmtId="0" fontId="4" fillId="2" borderId="0" xfId="0" applyNumberFormat="1" applyFont="1" applyFill="1" applyBorder="1" applyAlignment="1">
      <alignment horizontal="left" vertical="center"/>
    </xf>
    <xf numFmtId="0" fontId="3" fillId="2" borderId="0" xfId="0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0" borderId="1" xfId="116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0" fontId="7" fillId="0" borderId="1" xfId="71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0" fontId="11" fillId="0" borderId="1" xfId="0" applyFont="1" applyFill="1" applyBorder="1" applyAlignment="1">
      <alignment horizontal="center" vertical="center"/>
    </xf>
    <xf numFmtId="176" fontId="7" fillId="4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1" xfId="116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2" borderId="4" xfId="0" applyNumberFormat="1" applyFont="1" applyFill="1" applyBorder="1" applyAlignment="1">
      <alignment horizontal="center" vertical="center"/>
    </xf>
  </cellXfs>
  <cellStyles count="175">
    <cellStyle name="常规" xfId="0" builtinId="0"/>
    <cellStyle name="货币[0]" xfId="1" builtinId="7"/>
    <cellStyle name="货币" xfId="2" builtinId="4"/>
    <cellStyle name="常规 44" xfId="3"/>
    <cellStyle name="常规 39" xfId="4"/>
    <cellStyle name="常规 2 2 4" xfId="5"/>
    <cellStyle name="20% - 强调文字颜色 3" xfId="6" builtinId="38"/>
    <cellStyle name="输入" xfId="7" builtinId="20"/>
    <cellStyle name="千位分隔[0]" xfId="8" builtinId="6"/>
    <cellStyle name="常规 2 26" xfId="9"/>
    <cellStyle name="常规 2 31" xfId="10"/>
    <cellStyle name="40% - 强调文字颜色 3" xfId="11" builtinId="39"/>
    <cellStyle name="差" xfId="12" builtinId="27"/>
    <cellStyle name="千位分隔" xfId="13" builtinId="3"/>
    <cellStyle name="60% - 强调文字颜色 3" xfId="14" builtinId="40"/>
    <cellStyle name="超链接" xfId="15" builtinId="8"/>
    <cellStyle name="百分比" xfId="16" builtinId="5"/>
    <cellStyle name="已访问的超链接" xfId="17" builtinId="9"/>
    <cellStyle name="常规_Sheet1_7" xfId="18"/>
    <cellStyle name="注释" xfId="19" builtinId="10"/>
    <cellStyle name="常规 6" xfId="20"/>
    <cellStyle name="60% - 强调文字颜色 2" xfId="21" builtinId="36"/>
    <cellStyle name="标题 4" xfId="22" builtinId="19"/>
    <cellStyle name="警告文本" xfId="23" builtinId="11"/>
    <cellStyle name="标题" xfId="24" builtinId="15"/>
    <cellStyle name="常规 5 2" xfId="25"/>
    <cellStyle name="常规 3 2 2" xfId="26"/>
    <cellStyle name="解释性文本" xfId="27" builtinId="53"/>
    <cellStyle name="常规 8" xfId="28"/>
    <cellStyle name="标题 1" xfId="29" builtinId="16"/>
    <cellStyle name="标题 2" xfId="30" builtinId="17"/>
    <cellStyle name="60% - 强调文字颜色 1" xfId="31" builtinId="32"/>
    <cellStyle name="标题 3" xfId="32" builtinId="18"/>
    <cellStyle name="60% - 强调文字颜色 4" xfId="33" builtinId="44"/>
    <cellStyle name="输出" xfId="34" builtinId="21"/>
    <cellStyle name="计算" xfId="35" builtinId="22"/>
    <cellStyle name="常规 31" xfId="36"/>
    <cellStyle name="常规 26" xfId="37"/>
    <cellStyle name="检查单元格" xfId="38" builtinId="23"/>
    <cellStyle name="20% - 强调文字颜色 6" xfId="39" builtinId="50"/>
    <cellStyle name="强调文字颜色 2" xfId="40" builtinId="33"/>
    <cellStyle name="链接单元格" xfId="41" builtinId="24"/>
    <cellStyle name="汇总" xfId="42" builtinId="25"/>
    <cellStyle name="常规_农村低保法人" xfId="43"/>
    <cellStyle name="常规 4 3 2" xfId="44"/>
    <cellStyle name="好" xfId="45" builtinId="26"/>
    <cellStyle name="适中" xfId="46" builtinId="28"/>
    <cellStyle name="20% - 强调文字颜色 5" xfId="47" builtinId="46"/>
    <cellStyle name="强调文字颜色 1" xfId="48" builtinId="29"/>
    <cellStyle name="20% - 强调文字颜色 1" xfId="49" builtinId="30"/>
    <cellStyle name="40% - 强调文字颜色 1" xfId="50" builtinId="31"/>
    <cellStyle name="20% - 强调文字颜色 2" xfId="51" builtinId="34"/>
    <cellStyle name="40% - 强调文字颜色 2" xfId="52" builtinId="35"/>
    <cellStyle name="强调文字颜色 3" xfId="53" builtinId="37"/>
    <cellStyle name="强调文字颜色 4" xfId="54" builtinId="41"/>
    <cellStyle name="常规 3 8 2" xfId="55"/>
    <cellStyle name="20% - 强调文字颜色 4" xfId="56" builtinId="42"/>
    <cellStyle name="40% - 强调文字颜色 4" xfId="57" builtinId="43"/>
    <cellStyle name="强调文字颜色 5" xfId="58" builtinId="45"/>
    <cellStyle name="40% - 强调文字颜色 5" xfId="59" builtinId="47"/>
    <cellStyle name="60% - 强调文字颜色 5" xfId="60" builtinId="48"/>
    <cellStyle name="强调文字颜色 6" xfId="61" builtinId="49"/>
    <cellStyle name="40% - 强调文字颜色 6" xfId="62" builtinId="51"/>
    <cellStyle name="60% - 强调文字颜色 6" xfId="63" builtinId="52"/>
    <cellStyle name="常规 2 2" xfId="64"/>
    <cellStyle name="常规 5" xfId="65"/>
    <cellStyle name=" 1" xfId="66"/>
    <cellStyle name="常规 2" xfId="67"/>
    <cellStyle name="常规 10 14 10" xfId="68"/>
    <cellStyle name="样式 1" xfId="69"/>
    <cellStyle name="常规 4 5" xfId="70"/>
    <cellStyle name="常规 4" xfId="71"/>
    <cellStyle name="常规_Sheet1" xfId="72"/>
    <cellStyle name="常规 3 3 2" xfId="73"/>
    <cellStyle name="常规_Sheet1 3" xfId="74"/>
    <cellStyle name="常规 2 2 2 2 4" xfId="75"/>
    <cellStyle name="常规 2 2 3" xfId="76"/>
    <cellStyle name="常规 2 4" xfId="77"/>
    <cellStyle name="常规 2 2 2 2" xfId="78"/>
    <cellStyle name="常规 4 2" xfId="79"/>
    <cellStyle name="常规 3" xfId="80"/>
    <cellStyle name="常规 3 3" xfId="81"/>
    <cellStyle name="常规 4 3" xfId="82"/>
    <cellStyle name="常规 7" xfId="83"/>
    <cellStyle name="常规 2 3" xfId="84"/>
    <cellStyle name="常规_Sheet1_16" xfId="85"/>
    <cellStyle name="常规_Sheet1_21" xfId="86"/>
    <cellStyle name="常规 2 3 2" xfId="87"/>
    <cellStyle name="常规 10" xfId="88"/>
    <cellStyle name="常规 21" xfId="89"/>
    <cellStyle name="常规 10 15" xfId="90"/>
    <cellStyle name="常规_范沟 楼头 曹窑" xfId="91"/>
    <cellStyle name="常规_Sheet1_32" xfId="92"/>
    <cellStyle name="常规_Sheet1_17" xfId="93"/>
    <cellStyle name="常规_Sheet1_9 2" xfId="94"/>
    <cellStyle name="常规_Sheet1_9" xfId="95"/>
    <cellStyle name="常规 61" xfId="96"/>
    <cellStyle name="常规_Sheet1_32 2" xfId="97"/>
    <cellStyle name="常规_Sheet1_10" xfId="98"/>
    <cellStyle name="常规_Sheet1_23" xfId="99"/>
    <cellStyle name="常规_Sheet1_29" xfId="100"/>
    <cellStyle name="常规_分户" xfId="101"/>
    <cellStyle name="常规 2 2 2" xfId="102"/>
    <cellStyle name="常规 37" xfId="103"/>
    <cellStyle name="常规 42" xfId="104"/>
    <cellStyle name="常规 32" xfId="105"/>
    <cellStyle name="常规 27" xfId="106"/>
    <cellStyle name="常规 29 16" xfId="107"/>
    <cellStyle name="常规 2 25" xfId="108"/>
    <cellStyle name="常规 2 30" xfId="109"/>
    <cellStyle name="常规 2 26 2 2 2" xfId="110"/>
    <cellStyle name="常规 29" xfId="111"/>
    <cellStyle name="常规 25" xfId="112"/>
    <cellStyle name="常规 30" xfId="113"/>
    <cellStyle name="常规 42 2 2 2 2" xfId="114"/>
    <cellStyle name="常规 11" xfId="115"/>
    <cellStyle name="常规 10 14 2 2" xfId="116"/>
    <cellStyle name="常规_后庄村行业政策落实情况排查表" xfId="117"/>
    <cellStyle name="常规_Sheet1_1" xfId="118"/>
    <cellStyle name="常规 2 11 2" xfId="119"/>
    <cellStyle name="常规 2 11" xfId="120"/>
    <cellStyle name="常规_Sheet1_13" xfId="121"/>
    <cellStyle name="常规_Sheet1_12" xfId="122"/>
    <cellStyle name="常规_Sheet1_2" xfId="123"/>
    <cellStyle name="常规 10 2" xfId="124"/>
    <cellStyle name="常规 10 2 28" xfId="125"/>
    <cellStyle name="常规 10 2 16" xfId="126"/>
    <cellStyle name="常规 10 2 4" xfId="127"/>
    <cellStyle name="常规 10 2 17" xfId="128"/>
    <cellStyle name="常规 10 2 8" xfId="129"/>
    <cellStyle name="常规 10 2 22" xfId="130"/>
    <cellStyle name="千位分隔 2" xfId="131"/>
    <cellStyle name="常规 18" xfId="132"/>
    <cellStyle name="常规 23" xfId="133"/>
    <cellStyle name="常规 10 2 3" xfId="134"/>
    <cellStyle name="常规 10 2 12" xfId="135"/>
    <cellStyle name="常规 10 2 24" xfId="136"/>
    <cellStyle name="常规 10 2 19" xfId="137"/>
    <cellStyle name="常规 9 66" xfId="138"/>
    <cellStyle name="常规 10 2 29" xfId="139"/>
    <cellStyle name="常规 10 2 2" xfId="140"/>
    <cellStyle name="常规 12" xfId="141"/>
    <cellStyle name="常规 60" xfId="142"/>
    <cellStyle name="常规 62" xfId="143"/>
    <cellStyle name="常规 50" xfId="144"/>
    <cellStyle name="常规 10 2 25" xfId="145"/>
    <cellStyle name="常规 10 2 30" xfId="146"/>
    <cellStyle name="常规 54" xfId="147"/>
    <cellStyle name="常规 4 4 2" xfId="148"/>
    <cellStyle name="常规 67" xfId="149"/>
    <cellStyle name="常规 35" xfId="150"/>
    <cellStyle name="常规 10 2 31" xfId="151"/>
    <cellStyle name="常规 9" xfId="152"/>
    <cellStyle name="常规 10 14" xfId="153"/>
    <cellStyle name="常规 20" xfId="154"/>
    <cellStyle name="常规 15" xfId="155"/>
    <cellStyle name="常规 10 2 15" xfId="156"/>
    <cellStyle name="常规 10 2 20" xfId="157"/>
    <cellStyle name="常规 10 2 23" xfId="158"/>
    <cellStyle name="常规 10 2 32" xfId="159"/>
    <cellStyle name="常规 10 2 27" xfId="160"/>
    <cellStyle name="常规 19" xfId="161"/>
    <cellStyle name="常规 24" xfId="162"/>
    <cellStyle name="常规 28" xfId="163"/>
    <cellStyle name="常规 17" xfId="164"/>
    <cellStyle name="常规 42 10" xfId="165"/>
    <cellStyle name="常规 53" xfId="166"/>
    <cellStyle name="常规 13" xfId="167"/>
    <cellStyle name="常规 2 20" xfId="168"/>
    <cellStyle name="常规_Sheet1_Sheet1" xfId="169"/>
    <cellStyle name="常规 2 28" xfId="170"/>
    <cellStyle name="常规 36" xfId="171"/>
    <cellStyle name="常规 51" xfId="172"/>
    <cellStyle name="常规 2 24" xfId="173"/>
    <cellStyle name="常规 2 2 10" xfId="174"/>
  </cellStyles>
  <tableStyles count="0" defaultTableStyle="TableStyleMedium2" defaultPivotStyle="PivotStyleLight16"/>
  <colors>
    <mruColors>
      <color rgb="00314B1F"/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tabSelected="1" workbookViewId="0">
      <selection activeCell="A21" sqref="$A21:$XFD21"/>
    </sheetView>
  </sheetViews>
  <sheetFormatPr defaultColWidth="8" defaultRowHeight="15.6"/>
  <cols>
    <col min="1" max="1" width="5" customWidth="1"/>
    <col min="2" max="2" width="11.25" customWidth="1"/>
    <col min="3" max="3" width="8.375" customWidth="1"/>
    <col min="4" max="4" width="9.375" customWidth="1"/>
    <col min="5" max="5" width="6.75" customWidth="1"/>
    <col min="6" max="6" width="10.125" customWidth="1"/>
    <col min="7" max="7" width="7" customWidth="1"/>
    <col min="8" max="8" width="9.625" customWidth="1"/>
    <col min="9" max="9" width="9.75" customWidth="1"/>
    <col min="10" max="10" width="14.5" customWidth="1"/>
    <col min="11" max="11" width="30.125" customWidth="1"/>
  </cols>
  <sheetData>
    <row r="1" ht="37" customHeight="1" spans="1:11">
      <c r="A1" s="1" t="s">
        <v>0</v>
      </c>
      <c r="B1" s="1"/>
      <c r="C1" s="2"/>
      <c r="D1" s="3"/>
      <c r="E1" s="2"/>
      <c r="F1" s="3"/>
      <c r="G1" s="2"/>
      <c r="H1" s="3"/>
      <c r="I1" s="2"/>
      <c r="J1" s="1"/>
      <c r="K1" s="1"/>
    </row>
    <row r="2" ht="20" customHeight="1" spans="1:11">
      <c r="A2" s="4" t="s">
        <v>1</v>
      </c>
      <c r="B2" s="4"/>
      <c r="C2" s="5"/>
      <c r="D2" s="6"/>
      <c r="E2" s="5"/>
      <c r="F2" s="6"/>
      <c r="G2" s="5"/>
      <c r="H2" s="6"/>
      <c r="I2" s="5"/>
      <c r="J2" s="4"/>
      <c r="K2" s="4"/>
    </row>
    <row r="3" ht="20" customHeight="1" spans="1:11">
      <c r="A3" s="7" t="s">
        <v>2</v>
      </c>
      <c r="B3" s="7" t="s">
        <v>3</v>
      </c>
      <c r="C3" s="8" t="s">
        <v>4</v>
      </c>
      <c r="D3" s="8"/>
      <c r="E3" s="8" t="s">
        <v>5</v>
      </c>
      <c r="F3" s="8"/>
      <c r="G3" s="8" t="s">
        <v>6</v>
      </c>
      <c r="H3" s="8"/>
      <c r="I3" s="8" t="s">
        <v>7</v>
      </c>
      <c r="J3" s="7"/>
      <c r="K3" s="22" t="s">
        <v>8</v>
      </c>
    </row>
    <row r="4" ht="20" customHeight="1" spans="1:11">
      <c r="A4" s="7"/>
      <c r="B4" s="7"/>
      <c r="C4" s="8" t="s">
        <v>9</v>
      </c>
      <c r="D4" s="8" t="s">
        <v>10</v>
      </c>
      <c r="E4" s="8" t="s">
        <v>9</v>
      </c>
      <c r="F4" s="8" t="s">
        <v>10</v>
      </c>
      <c r="G4" s="8" t="s">
        <v>9</v>
      </c>
      <c r="H4" s="8" t="s">
        <v>10</v>
      </c>
      <c r="I4" s="8" t="s">
        <v>11</v>
      </c>
      <c r="J4" s="7" t="s">
        <v>12</v>
      </c>
      <c r="K4" s="23"/>
    </row>
    <row r="5" ht="20" customHeight="1" spans="1:11">
      <c r="A5" s="9" t="s">
        <v>13</v>
      </c>
      <c r="B5" s="9" t="s">
        <v>14</v>
      </c>
      <c r="C5" s="10">
        <v>89</v>
      </c>
      <c r="D5" s="11">
        <f>C5*400</f>
        <v>35600</v>
      </c>
      <c r="E5" s="10">
        <v>827</v>
      </c>
      <c r="F5" s="11">
        <f>E5*210</f>
        <v>173670</v>
      </c>
      <c r="G5" s="10">
        <v>6</v>
      </c>
      <c r="H5" s="11">
        <f>G5*180</f>
        <v>1080</v>
      </c>
      <c r="I5" s="14">
        <v>922</v>
      </c>
      <c r="J5" s="11">
        <f>D5+F5+H5</f>
        <v>210350</v>
      </c>
      <c r="K5" s="18"/>
    </row>
    <row r="6" ht="20" customHeight="1" spans="1:11">
      <c r="A6" s="9" t="s">
        <v>15</v>
      </c>
      <c r="B6" s="9" t="s">
        <v>16</v>
      </c>
      <c r="C6" s="12">
        <v>77</v>
      </c>
      <c r="D6" s="13">
        <v>110</v>
      </c>
      <c r="E6" s="12">
        <v>501</v>
      </c>
      <c r="F6" s="13">
        <v>783</v>
      </c>
      <c r="G6" s="13">
        <v>23</v>
      </c>
      <c r="H6" s="13">
        <v>30</v>
      </c>
      <c r="I6" s="12">
        <v>923</v>
      </c>
      <c r="J6" s="24">
        <v>213830</v>
      </c>
      <c r="K6" s="25"/>
    </row>
    <row r="7" ht="20" customHeight="1" spans="1:11">
      <c r="A7" s="9" t="s">
        <v>17</v>
      </c>
      <c r="B7" s="9" t="s">
        <v>18</v>
      </c>
      <c r="C7" s="10">
        <v>402</v>
      </c>
      <c r="D7" s="11">
        <v>160800</v>
      </c>
      <c r="E7" s="14">
        <v>2931</v>
      </c>
      <c r="F7" s="11">
        <v>615510</v>
      </c>
      <c r="G7" s="10">
        <v>110</v>
      </c>
      <c r="H7" s="11">
        <v>19800</v>
      </c>
      <c r="I7" s="14">
        <v>3443</v>
      </c>
      <c r="J7" s="11">
        <v>796110</v>
      </c>
      <c r="K7" s="14"/>
    </row>
    <row r="8" ht="20" customHeight="1" spans="1:11">
      <c r="A8" s="9" t="s">
        <v>19</v>
      </c>
      <c r="B8" s="9" t="s">
        <v>20</v>
      </c>
      <c r="C8" s="14">
        <v>230</v>
      </c>
      <c r="D8" s="10">
        <f>C8*400</f>
        <v>92000</v>
      </c>
      <c r="E8" s="14">
        <v>1875</v>
      </c>
      <c r="F8" s="10">
        <f>E8*210</f>
        <v>393750</v>
      </c>
      <c r="G8" s="10">
        <v>141</v>
      </c>
      <c r="H8" s="10">
        <f>G8*180</f>
        <v>25380</v>
      </c>
      <c r="I8" s="14">
        <v>2246</v>
      </c>
      <c r="J8" s="11">
        <f>D8+F8+H8</f>
        <v>511130</v>
      </c>
      <c r="K8" s="26"/>
    </row>
    <row r="9" ht="20" customHeight="1" spans="1:11">
      <c r="A9" s="9" t="s">
        <v>21</v>
      </c>
      <c r="B9" s="9" t="s">
        <v>22</v>
      </c>
      <c r="C9" s="14">
        <v>174</v>
      </c>
      <c r="D9" s="10">
        <v>69600</v>
      </c>
      <c r="E9" s="14">
        <v>1818</v>
      </c>
      <c r="F9" s="10">
        <v>381780</v>
      </c>
      <c r="G9" s="14">
        <v>32</v>
      </c>
      <c r="H9" s="10">
        <v>5760</v>
      </c>
      <c r="I9" s="18">
        <v>2024</v>
      </c>
      <c r="J9" s="11">
        <v>457140</v>
      </c>
      <c r="K9" s="18"/>
    </row>
    <row r="10" ht="20" customHeight="1" spans="1:11">
      <c r="A10" s="9" t="s">
        <v>23</v>
      </c>
      <c r="B10" s="9" t="s">
        <v>24</v>
      </c>
      <c r="C10" s="15">
        <v>297</v>
      </c>
      <c r="D10" s="16">
        <v>118800</v>
      </c>
      <c r="E10" s="15">
        <v>3017</v>
      </c>
      <c r="F10" s="16">
        <v>633570</v>
      </c>
      <c r="G10" s="17">
        <v>112</v>
      </c>
      <c r="H10" s="16">
        <v>20160</v>
      </c>
      <c r="I10" s="15">
        <v>3426</v>
      </c>
      <c r="J10" s="16">
        <v>772530</v>
      </c>
      <c r="K10" s="18"/>
    </row>
    <row r="11" ht="20" customHeight="1" spans="1:11">
      <c r="A11" s="9" t="s">
        <v>25</v>
      </c>
      <c r="B11" s="9" t="s">
        <v>26</v>
      </c>
      <c r="C11" s="14">
        <v>202</v>
      </c>
      <c r="D11" s="14">
        <f>C11*400</f>
        <v>80800</v>
      </c>
      <c r="E11" s="14">
        <v>1611</v>
      </c>
      <c r="F11" s="14">
        <f>E11*210</f>
        <v>338310</v>
      </c>
      <c r="G11" s="14">
        <v>21</v>
      </c>
      <c r="H11" s="14">
        <f>G11*180</f>
        <v>3780</v>
      </c>
      <c r="I11" s="14">
        <v>1834</v>
      </c>
      <c r="J11" s="27">
        <f>+D11+F11+H11</f>
        <v>422890</v>
      </c>
      <c r="K11" s="18"/>
    </row>
    <row r="12" ht="20" customHeight="1" spans="1:15">
      <c r="A12" s="9" t="s">
        <v>27</v>
      </c>
      <c r="B12" s="9" t="s">
        <v>28</v>
      </c>
      <c r="C12" s="14">
        <v>322</v>
      </c>
      <c r="D12" s="10">
        <v>128800</v>
      </c>
      <c r="E12" s="14">
        <v>1959</v>
      </c>
      <c r="F12" s="10">
        <v>411390</v>
      </c>
      <c r="G12" s="10">
        <v>52</v>
      </c>
      <c r="H12" s="10">
        <v>9360</v>
      </c>
      <c r="I12" s="14">
        <v>2333</v>
      </c>
      <c r="J12" s="11">
        <v>549550</v>
      </c>
      <c r="K12" s="28"/>
      <c r="O12" s="29"/>
    </row>
    <row r="13" ht="20" customHeight="1" spans="1:11">
      <c r="A13" s="9" t="s">
        <v>29</v>
      </c>
      <c r="B13" s="9" t="s">
        <v>30</v>
      </c>
      <c r="C13" s="14">
        <v>296</v>
      </c>
      <c r="D13" s="11">
        <f t="shared" ref="D13:D19" si="0">C13*400</f>
        <v>118400</v>
      </c>
      <c r="E13" s="14">
        <v>2273</v>
      </c>
      <c r="F13" s="11">
        <f t="shared" ref="F13:F19" si="1">E13*210</f>
        <v>477330</v>
      </c>
      <c r="G13" s="10">
        <v>55</v>
      </c>
      <c r="H13" s="11">
        <f t="shared" ref="H13:H19" si="2">G13*180</f>
        <v>9900</v>
      </c>
      <c r="I13" s="14">
        <v>2624</v>
      </c>
      <c r="J13" s="11">
        <f>D13+F13+H13</f>
        <v>605630</v>
      </c>
      <c r="K13" s="30"/>
    </row>
    <row r="14" ht="20" customHeight="1" spans="1:11">
      <c r="A14" s="9" t="s">
        <v>31</v>
      </c>
      <c r="B14" s="9" t="s">
        <v>32</v>
      </c>
      <c r="C14" s="18">
        <v>172</v>
      </c>
      <c r="D14" s="19">
        <v>68800</v>
      </c>
      <c r="E14" s="18">
        <v>580</v>
      </c>
      <c r="F14" s="19">
        <v>121800</v>
      </c>
      <c r="G14" s="18">
        <v>96</v>
      </c>
      <c r="H14" s="19">
        <v>17280</v>
      </c>
      <c r="I14" s="18">
        <v>848</v>
      </c>
      <c r="J14" s="31">
        <f>H14+F14+D14</f>
        <v>207880</v>
      </c>
      <c r="K14" s="14"/>
    </row>
    <row r="15" ht="20" customHeight="1" spans="1:11">
      <c r="A15" s="9" t="s">
        <v>33</v>
      </c>
      <c r="B15" s="9" t="s">
        <v>34</v>
      </c>
      <c r="C15" s="12">
        <v>311</v>
      </c>
      <c r="D15" s="13">
        <v>124400</v>
      </c>
      <c r="E15" s="12">
        <v>2456</v>
      </c>
      <c r="F15" s="13">
        <v>515760</v>
      </c>
      <c r="G15" s="13">
        <v>130</v>
      </c>
      <c r="H15" s="13">
        <v>23400</v>
      </c>
      <c r="I15" s="12">
        <v>2897</v>
      </c>
      <c r="J15" s="24">
        <v>663560</v>
      </c>
      <c r="K15" s="32"/>
    </row>
    <row r="16" ht="20" customHeight="1" spans="1:11">
      <c r="A16" s="9" t="s">
        <v>35</v>
      </c>
      <c r="B16" s="9" t="s">
        <v>36</v>
      </c>
      <c r="C16" s="14">
        <v>109</v>
      </c>
      <c r="D16" s="10">
        <v>43600</v>
      </c>
      <c r="E16" s="14">
        <v>547</v>
      </c>
      <c r="F16" s="10">
        <v>114880</v>
      </c>
      <c r="G16" s="10">
        <v>24</v>
      </c>
      <c r="H16" s="10">
        <v>4320</v>
      </c>
      <c r="I16" s="33">
        <v>680</v>
      </c>
      <c r="J16" s="11">
        <v>162790</v>
      </c>
      <c r="K16" s="28"/>
    </row>
    <row r="17" ht="20" customHeight="1" spans="1:11">
      <c r="A17" s="9" t="s">
        <v>37</v>
      </c>
      <c r="B17" s="9" t="s">
        <v>38</v>
      </c>
      <c r="C17" s="14">
        <v>268</v>
      </c>
      <c r="D17" s="10">
        <f t="shared" si="0"/>
        <v>107200</v>
      </c>
      <c r="E17" s="14">
        <v>1897</v>
      </c>
      <c r="F17" s="10">
        <f t="shared" si="1"/>
        <v>398370</v>
      </c>
      <c r="G17" s="10">
        <v>127</v>
      </c>
      <c r="H17" s="10">
        <f t="shared" si="2"/>
        <v>22860</v>
      </c>
      <c r="I17" s="14">
        <v>2292</v>
      </c>
      <c r="J17" s="11">
        <f>D17+F17+H17</f>
        <v>528430</v>
      </c>
      <c r="K17" s="18"/>
    </row>
    <row r="18" ht="20" customHeight="1" spans="1:11">
      <c r="A18" s="9" t="s">
        <v>39</v>
      </c>
      <c r="B18" s="9" t="s">
        <v>40</v>
      </c>
      <c r="C18" s="20">
        <v>298</v>
      </c>
      <c r="D18" s="20">
        <f t="shared" si="0"/>
        <v>119200</v>
      </c>
      <c r="E18" s="20">
        <v>2201</v>
      </c>
      <c r="F18" s="20">
        <f t="shared" si="1"/>
        <v>462210</v>
      </c>
      <c r="G18" s="20">
        <v>75</v>
      </c>
      <c r="H18" s="20">
        <f t="shared" si="2"/>
        <v>13500</v>
      </c>
      <c r="I18" s="20">
        <v>2574</v>
      </c>
      <c r="J18" s="34">
        <f>H18+F18+D18</f>
        <v>594910</v>
      </c>
      <c r="K18" s="35"/>
    </row>
    <row r="19" ht="20" customHeight="1" spans="1:11">
      <c r="A19" s="9" t="s">
        <v>41</v>
      </c>
      <c r="B19" s="9" t="s">
        <v>42</v>
      </c>
      <c r="C19" s="14">
        <v>292</v>
      </c>
      <c r="D19" s="10">
        <f t="shared" si="0"/>
        <v>116800</v>
      </c>
      <c r="E19" s="14">
        <v>2125</v>
      </c>
      <c r="F19" s="10">
        <f t="shared" si="1"/>
        <v>446250</v>
      </c>
      <c r="G19" s="10">
        <v>45</v>
      </c>
      <c r="H19" s="10">
        <f t="shared" si="2"/>
        <v>8100</v>
      </c>
      <c r="I19" s="14">
        <v>2462</v>
      </c>
      <c r="J19" s="11">
        <f>D19+F19+H19</f>
        <v>571150</v>
      </c>
      <c r="K19" s="36"/>
    </row>
    <row r="20" ht="20" customHeight="1" spans="1:11">
      <c r="A20" s="9" t="s">
        <v>7</v>
      </c>
      <c r="B20" s="9"/>
      <c r="C20" s="21">
        <f>SUM(C5:C19)</f>
        <v>3539</v>
      </c>
      <c r="D20" s="21">
        <f>SUM(D5:D18)</f>
        <v>1268110</v>
      </c>
      <c r="E20" s="21">
        <f t="shared" ref="E20:J20" si="3">SUM(E5:E19)</f>
        <v>26618</v>
      </c>
      <c r="F20" s="21">
        <f t="shared" si="3"/>
        <v>5485363</v>
      </c>
      <c r="G20" s="21">
        <f t="shared" si="3"/>
        <v>1049</v>
      </c>
      <c r="H20" s="21">
        <f t="shared" si="3"/>
        <v>184710</v>
      </c>
      <c r="I20" s="37">
        <f t="shared" si="3"/>
        <v>31528</v>
      </c>
      <c r="J20" s="38">
        <f t="shared" si="3"/>
        <v>7267880</v>
      </c>
      <c r="K20" s="39"/>
    </row>
  </sheetData>
  <mergeCells count="10">
    <mergeCell ref="A1:K1"/>
    <mergeCell ref="A2:K2"/>
    <mergeCell ref="C3:D3"/>
    <mergeCell ref="E3:F3"/>
    <mergeCell ref="G3:H3"/>
    <mergeCell ref="I3:J3"/>
    <mergeCell ref="A20:B20"/>
    <mergeCell ref="A3:A4"/>
    <mergeCell ref="B3:B4"/>
    <mergeCell ref="K3:K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资金拨款表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民政局（侯海亮）</cp:lastModifiedBy>
  <dcterms:created xsi:type="dcterms:W3CDTF">2019-11-18T00:39:00Z</dcterms:created>
  <dcterms:modified xsi:type="dcterms:W3CDTF">2023-01-12T08:18:39Z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F3645E171CD3400E96FB1B6178B6F169</vt:lpwstr>
  </property>
  <property fmtid="{D5CDD505-2E9C-101B-9397-08002B2CF9AE}" pid="4" name="KSOReadingLayout">
    <vt:bool>false</vt:bool>
  </property>
</Properties>
</file>