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附件1" sheetId="1" r:id="rId1"/>
    <sheet name="附件2" sheetId="2" r:id="rId2"/>
    <sheet name="附件3" sheetId="3" r:id="rId3"/>
  </sheets>
  <definedNames>
    <definedName name="_xlnm._FilterDatabase" localSheetId="0" hidden="1">附件1!#REF!</definedName>
    <definedName name="_xlnm._FilterDatabase" localSheetId="1" hidden="1">附件2!$A$4:$P$8</definedName>
  </definedNames>
  <calcPr calcId="144525" concurrentCalc="0"/>
</workbook>
</file>

<file path=xl/sharedStrings.xml><?xml version="1.0" encoding="utf-8"?>
<sst xmlns="http://schemas.openxmlformats.org/spreadsheetml/2006/main" count="212" uniqueCount="85">
  <si>
    <t>附件1</t>
  </si>
  <si>
    <t>伊川县江左镇官庄村等互助资金收回明细表</t>
  </si>
  <si>
    <r>
      <rPr>
        <sz val="12"/>
        <color indexed="8"/>
        <rFont val="宋体"/>
        <charset val="134"/>
      </rPr>
      <t xml:space="preserve">乡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</si>
  <si>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 xml:space="preserve">村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名</t>
    </r>
  </si>
  <si>
    <t>原互助资金规模（元）</t>
  </si>
  <si>
    <t>已收回资金规模（元）</t>
  </si>
  <si>
    <t>本次收回资金（元）</t>
  </si>
  <si>
    <t>收回后资金规模（元）</t>
  </si>
  <si>
    <t>江左镇</t>
  </si>
  <si>
    <t>官庄村</t>
  </si>
  <si>
    <t>鸦岭镇</t>
  </si>
  <si>
    <t>温庄村</t>
  </si>
  <si>
    <t>合  计</t>
  </si>
  <si>
    <t>附件2</t>
  </si>
  <si>
    <t>伊川县2022年第十九批衔接推进乡村振兴资金分配表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</si>
  <si>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</si>
  <si>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</si>
  <si>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</si>
  <si>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</si>
  <si>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</si>
  <si>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</si>
  <si>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</si>
  <si>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</si>
  <si>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</si>
  <si>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</si>
  <si>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整合使用资金原文件省级号</t>
  </si>
  <si>
    <t>整合使用资金原文件市级号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</si>
  <si>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</si>
  <si>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</si>
  <si>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</si>
  <si>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</si>
  <si>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</si>
  <si>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</si>
  <si>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</si>
  <si>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江左镇项目合计：</t>
  </si>
  <si>
    <t>水利局</t>
  </si>
  <si>
    <t>基础设施</t>
  </si>
  <si>
    <t>2022年伊川县江左镇五里头村安全饮水项目</t>
  </si>
  <si>
    <t>安装变频恒压供水设备1套、路面拆除及恢复、铺设管网9657米，阀门井、入户404户、入户水表箱404套。</t>
  </si>
  <si>
    <t>非贫困村</t>
  </si>
  <si>
    <t>洛财农[2022]55号</t>
  </si>
  <si>
    <t>洛阳市财政局 洛阳市乡村振兴局  关于下达2022年市级财政衔接推进乡村振兴补助资金（巩固脱贫攻坚成果和乡村振兴任务）预算的的通知</t>
  </si>
  <si>
    <t>市级</t>
  </si>
  <si>
    <t>乡村振兴局</t>
  </si>
  <si>
    <t>农业股</t>
  </si>
  <si>
    <t>鸦岭镇项目合计：</t>
  </si>
  <si>
    <t>2022年伊川县鸦岭镇老虎窑村安全饮水项目</t>
  </si>
  <si>
    <t>路面拆除及恢复、阀门井、管网5400米，配套深井水泵、消毒设备各1套、启动柜、入户184户、入户水表箱184套。</t>
  </si>
  <si>
    <t>河滨街道办项目合计：</t>
  </si>
  <si>
    <t>农业农村局</t>
  </si>
  <si>
    <t>河滨街道办</t>
  </si>
  <si>
    <t>2022年伊川县河滨街道办事处任沟社区人居环境改善道路改造项目</t>
  </si>
  <si>
    <t>任沟社区崔周路南一条街长564.51米，宽6米。街道路基处理：挖土、填土、压实；水稳层处理厚30公分。街道沥青路面改造，厚7公分。 崔周路南护坡629.4米长，高2-4.5米，厚度0.4-2.24米，其中下部用石头护砌，0.7米厚；上部护栏砌砖、637.45m。</t>
  </si>
  <si>
    <t>高山镇项目合计：</t>
  </si>
  <si>
    <t>高山镇</t>
  </si>
  <si>
    <t>生产发展</t>
  </si>
  <si>
    <t>2022年伊川县高山镇谷瑶村丹参红薯种植项目</t>
  </si>
  <si>
    <t>种植丹参2072亩、红薯4906亩,机井2眼，配套潜水泵、井堡；改建道路4.706km</t>
  </si>
  <si>
    <t>水寨镇项目合计：</t>
  </si>
  <si>
    <t>水寨镇</t>
  </si>
  <si>
    <t>2022年伊川县水寨镇姬磨村林果产业园道路配套项目</t>
  </si>
  <si>
    <t>硬化宽4.5米、厚20厘米的主道路1150米，和宽3米、厚18厘米的支路850米</t>
  </si>
  <si>
    <t>非贫困村
该项目伊财预[2021]31号文件已安排133781.86元，本次安排资金1434118.14元。</t>
  </si>
  <si>
    <t>附件3</t>
  </si>
  <si>
    <t>2022年伊川县江左镇周村污水治理项目调整前</t>
  </si>
  <si>
    <t>污水治理项目合计：</t>
  </si>
  <si>
    <t>住建局</t>
  </si>
  <si>
    <t>2022年伊川县江左镇周村污水治理项目</t>
  </si>
  <si>
    <t>铺设DN300污水管网3300米，建设大三格150立方</t>
  </si>
  <si>
    <t>贫困村</t>
  </si>
  <si>
    <t>年初预算</t>
  </si>
  <si>
    <t>县级衔接专项资金</t>
  </si>
  <si>
    <t>县级</t>
  </si>
  <si>
    <t>豫财环资[2021]59号</t>
  </si>
  <si>
    <t>洛财预[2021]370号</t>
  </si>
  <si>
    <t>洛阳市财政局　洛阳市林业局关于下达2021年省级林业专项资金的通知</t>
  </si>
  <si>
    <t>存量资金</t>
  </si>
  <si>
    <t>林业局</t>
  </si>
  <si>
    <t>伊财预（2021）7号</t>
  </si>
  <si>
    <t>伊川县财政局
关于下达2021年第十七批扶贫项目资金暨收回雨露计划等资金的通知</t>
  </si>
  <si>
    <t>相关乡镇</t>
  </si>
  <si>
    <t>各财政所</t>
  </si>
  <si>
    <t>伊财预（2021）8号</t>
  </si>
  <si>
    <t>伊财预（2021）14号</t>
  </si>
  <si>
    <t>2022年伊川县江左镇周村污水治理项目调整后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</si>
</sst>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indexed="8"/>
      <name val="等线"/>
      <charset val="134"/>
    </font>
    <font>
      <sz val="20"/>
      <color indexed="8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" borderId="1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8" fillId="8" borderId="1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176" fontId="2" fillId="2" borderId="4" xfId="49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176" fontId="7" fillId="2" borderId="0" xfId="0" applyNumberFormat="1" applyFont="1" applyFill="1">
      <alignment vertical="center"/>
    </xf>
    <xf numFmtId="177" fontId="7" fillId="2" borderId="0" xfId="0" applyNumberFormat="1" applyFont="1" applyFill="1">
      <alignment vertical="center"/>
    </xf>
    <xf numFmtId="0" fontId="7" fillId="2" borderId="0" xfId="0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76" fontId="8" fillId="2" borderId="0" xfId="0" applyNumberFormat="1" applyFont="1" applyFill="1" applyAlignment="1">
      <alignment horizontal="center" vertical="center"/>
    </xf>
    <xf numFmtId="177" fontId="8" fillId="2" borderId="0" xfId="0" applyNumberFormat="1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176" fontId="9" fillId="2" borderId="9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176" fontId="7" fillId="2" borderId="0" xfId="0" applyNumberFormat="1" applyFont="1" applyFill="1" applyBorder="1">
      <alignment vertical="center"/>
    </xf>
    <xf numFmtId="177" fontId="7" fillId="2" borderId="0" xfId="0" applyNumberFormat="1" applyFont="1" applyFill="1" applyBorder="1">
      <alignment vertical="center"/>
    </xf>
    <xf numFmtId="176" fontId="8" fillId="2" borderId="0" xfId="0" applyNumberFormat="1" applyFont="1" applyFill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 4" xfId="50"/>
    <cellStyle name="常规 10 2 2 2 2 2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selection activeCell="F10" sqref="F10"/>
    </sheetView>
  </sheetViews>
  <sheetFormatPr defaultColWidth="9" defaultRowHeight="14.25"/>
  <cols>
    <col min="1" max="1" width="13.125" style="33" customWidth="1"/>
    <col min="2" max="2" width="8.375" style="34" customWidth="1"/>
    <col min="3" max="4" width="15.75" style="34" customWidth="1"/>
    <col min="5" max="5" width="13.875" style="34" customWidth="1"/>
    <col min="6" max="6" width="19" style="34" customWidth="1"/>
    <col min="7" max="7" width="14.5" style="35" customWidth="1"/>
    <col min="8" max="8" width="14.625" style="36" customWidth="1"/>
    <col min="9" max="9" width="12" style="36" customWidth="1"/>
    <col min="10" max="10" width="12" style="37" customWidth="1"/>
    <col min="11" max="11" width="30.625" style="33" customWidth="1"/>
    <col min="12" max="14" width="8.125" style="33" customWidth="1"/>
    <col min="15" max="15" width="14.25" style="38" customWidth="1"/>
    <col min="16" max="16" width="15.125" style="38" customWidth="1"/>
    <col min="17" max="16383" width="9" style="34"/>
  </cols>
  <sheetData>
    <row r="1" spans="1:16">
      <c r="A1" s="39" t="s">
        <v>0</v>
      </c>
      <c r="B1" s="40"/>
      <c r="C1" s="40"/>
      <c r="D1" s="40"/>
      <c r="E1" s="40"/>
      <c r="F1" s="41"/>
      <c r="G1" s="42"/>
      <c r="H1" s="43"/>
      <c r="I1" s="43"/>
      <c r="J1" s="41"/>
      <c r="K1" s="39"/>
      <c r="L1" s="41"/>
      <c r="M1" s="41"/>
      <c r="N1" s="41"/>
      <c r="O1" s="57"/>
      <c r="P1" s="57"/>
    </row>
    <row r="2" ht="67" customHeight="1" spans="1:16">
      <c r="A2" s="65" t="s">
        <v>1</v>
      </c>
      <c r="B2" s="65"/>
      <c r="C2" s="65"/>
      <c r="D2" s="65"/>
      <c r="E2" s="65"/>
      <c r="F2" s="65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ht="77" customHeight="1" spans="1:16">
      <c r="A3" s="66" t="s">
        <v>2</v>
      </c>
      <c r="B3" s="67" t="s">
        <v>3</v>
      </c>
      <c r="C3" s="67" t="s">
        <v>4</v>
      </c>
      <c r="D3" s="67" t="s">
        <v>5</v>
      </c>
      <c r="E3" s="67" t="s">
        <v>6</v>
      </c>
      <c r="F3" s="67" t="s">
        <v>7</v>
      </c>
      <c r="G3" s="34"/>
      <c r="H3" s="34"/>
      <c r="I3" s="34"/>
      <c r="J3" s="34"/>
      <c r="K3" s="34"/>
      <c r="L3" s="34"/>
      <c r="M3" s="34"/>
      <c r="N3" s="34"/>
      <c r="O3" s="34"/>
      <c r="P3" s="34"/>
    </row>
    <row r="4" s="30" customFormat="1" ht="52" customHeight="1" spans="1:6">
      <c r="A4" s="62" t="s">
        <v>8</v>
      </c>
      <c r="B4" s="14" t="s">
        <v>9</v>
      </c>
      <c r="C4" s="14">
        <v>400000</v>
      </c>
      <c r="D4" s="14">
        <v>355000</v>
      </c>
      <c r="E4" s="14">
        <v>12000</v>
      </c>
      <c r="F4" s="62">
        <v>33000</v>
      </c>
    </row>
    <row r="5" s="30" customFormat="1" ht="55" customHeight="1" spans="1:6">
      <c r="A5" s="14" t="s">
        <v>10</v>
      </c>
      <c r="B5" s="14" t="s">
        <v>11</v>
      </c>
      <c r="C5" s="14">
        <v>400000</v>
      </c>
      <c r="D5" s="14">
        <v>0</v>
      </c>
      <c r="E5" s="62">
        <v>70000</v>
      </c>
      <c r="F5" s="62">
        <v>330000</v>
      </c>
    </row>
    <row r="6" s="31" customFormat="1" ht="54" customHeight="1" spans="1:6">
      <c r="A6" s="68" t="s">
        <v>12</v>
      </c>
      <c r="B6" s="68"/>
      <c r="C6" s="68"/>
      <c r="D6" s="68"/>
      <c r="E6" s="69">
        <v>82000</v>
      </c>
      <c r="F6" s="69"/>
    </row>
    <row r="7" s="31" customFormat="1" ht="84" customHeight="1"/>
    <row r="8" s="31" customFormat="1" ht="12" customHeight="1"/>
    <row r="9" s="31" customFormat="1" ht="20" customHeight="1"/>
    <row r="10" s="31" customFormat="1" ht="53" customHeight="1"/>
    <row r="11" s="31" customFormat="1" ht="76" customHeight="1"/>
    <row r="12" s="31" customFormat="1" ht="20" customHeight="1"/>
    <row r="13" s="31" customFormat="1" ht="84" customHeight="1"/>
    <row r="14" s="32" customFormat="1" spans="1:16">
      <c r="A14" s="54"/>
      <c r="G14" s="55"/>
      <c r="H14" s="56"/>
      <c r="I14" s="56"/>
      <c r="J14" s="63"/>
      <c r="K14" s="54"/>
      <c r="L14" s="54"/>
      <c r="M14" s="54"/>
      <c r="N14" s="54"/>
      <c r="O14" s="64"/>
      <c r="P14" s="64"/>
    </row>
    <row r="15" s="32" customFormat="1" spans="1:16">
      <c r="A15" s="54"/>
      <c r="G15" s="55"/>
      <c r="H15" s="56"/>
      <c r="I15" s="56"/>
      <c r="J15" s="63"/>
      <c r="K15" s="54"/>
      <c r="L15" s="54"/>
      <c r="M15" s="54"/>
      <c r="N15" s="54"/>
      <c r="O15" s="64"/>
      <c r="P15" s="64"/>
    </row>
    <row r="16" s="32" customFormat="1" spans="1:16">
      <c r="A16" s="54"/>
      <c r="G16" s="55"/>
      <c r="H16" s="56"/>
      <c r="I16" s="56"/>
      <c r="J16" s="63"/>
      <c r="K16" s="54"/>
      <c r="L16" s="54"/>
      <c r="M16" s="54"/>
      <c r="N16" s="54"/>
      <c r="O16" s="64"/>
      <c r="P16" s="64"/>
    </row>
    <row r="17" s="32" customFormat="1" spans="1:16">
      <c r="A17" s="54"/>
      <c r="G17" s="55"/>
      <c r="H17" s="56"/>
      <c r="I17" s="56"/>
      <c r="J17" s="63"/>
      <c r="K17" s="54"/>
      <c r="L17" s="54"/>
      <c r="M17" s="54"/>
      <c r="N17" s="54"/>
      <c r="O17" s="64"/>
      <c r="P17" s="64"/>
    </row>
    <row r="18" s="32" customFormat="1" spans="1:16">
      <c r="A18" s="54"/>
      <c r="G18" s="55"/>
      <c r="H18" s="56"/>
      <c r="I18" s="56"/>
      <c r="J18" s="63"/>
      <c r="K18" s="54"/>
      <c r="L18" s="54"/>
      <c r="M18" s="54"/>
      <c r="N18" s="54"/>
      <c r="O18" s="64"/>
      <c r="P18" s="64"/>
    </row>
    <row r="19" s="32" customFormat="1" spans="1:16">
      <c r="A19" s="54"/>
      <c r="G19" s="55"/>
      <c r="H19" s="56"/>
      <c r="I19" s="56"/>
      <c r="J19" s="63"/>
      <c r="K19" s="54"/>
      <c r="L19" s="54"/>
      <c r="M19" s="54"/>
      <c r="N19" s="54"/>
      <c r="O19" s="64"/>
      <c r="P19" s="64"/>
    </row>
    <row r="20" s="32" customFormat="1" spans="1:16">
      <c r="A20" s="54"/>
      <c r="G20" s="55"/>
      <c r="H20" s="56"/>
      <c r="I20" s="56"/>
      <c r="J20" s="63"/>
      <c r="K20" s="54"/>
      <c r="L20" s="54"/>
      <c r="M20" s="54"/>
      <c r="N20" s="54"/>
      <c r="O20" s="64"/>
      <c r="P20" s="64"/>
    </row>
    <row r="21" s="32" customFormat="1" spans="1:16">
      <c r="A21" s="54"/>
      <c r="G21" s="55"/>
      <c r="H21" s="56"/>
      <c r="I21" s="56"/>
      <c r="J21" s="63"/>
      <c r="K21" s="54"/>
      <c r="L21" s="54"/>
      <c r="M21" s="54"/>
      <c r="N21" s="54"/>
      <c r="O21" s="64"/>
      <c r="P21" s="64"/>
    </row>
  </sheetData>
  <mergeCells count="2">
    <mergeCell ref="A2:F2"/>
    <mergeCell ref="A6:D6"/>
  </mergeCells>
  <printOptions verticalCentered="1"/>
  <pageMargins left="0.275" right="0.275" top="0.313888888888889" bottom="0.354166666666667" header="0.511805555555556" footer="0.196527777777778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opLeftCell="A7" workbookViewId="0">
      <selection activeCell="K16" sqref="K16"/>
    </sheetView>
  </sheetViews>
  <sheetFormatPr defaultColWidth="9" defaultRowHeight="14.25"/>
  <cols>
    <col min="1" max="1" width="11.5" style="33" customWidth="1"/>
    <col min="2" max="2" width="10.125" style="34" customWidth="1"/>
    <col min="3" max="3" width="9" style="34" customWidth="1"/>
    <col min="4" max="4" width="9" style="34"/>
    <col min="5" max="5" width="17.75" style="34" customWidth="1"/>
    <col min="6" max="6" width="28" style="34" customWidth="1"/>
    <col min="7" max="7" width="14.5" style="35" customWidth="1"/>
    <col min="8" max="8" width="14.625" style="36" customWidth="1"/>
    <col min="9" max="9" width="12" style="36" customWidth="1"/>
    <col min="10" max="10" width="12" style="37" customWidth="1"/>
    <col min="11" max="11" width="30.625" style="33" customWidth="1"/>
    <col min="12" max="14" width="8.125" style="33" customWidth="1"/>
    <col min="15" max="15" width="14.25" style="38" customWidth="1"/>
    <col min="16" max="16" width="15.125" style="38" customWidth="1"/>
    <col min="17" max="16384" width="9" style="34"/>
  </cols>
  <sheetData>
    <row r="1" spans="1:16">
      <c r="A1" s="39" t="s">
        <v>13</v>
      </c>
      <c r="B1" s="40"/>
      <c r="C1" s="40"/>
      <c r="D1" s="40"/>
      <c r="E1" s="40"/>
      <c r="F1" s="41"/>
      <c r="G1" s="42"/>
      <c r="H1" s="43"/>
      <c r="I1" s="43"/>
      <c r="J1" s="41"/>
      <c r="K1" s="39"/>
      <c r="L1" s="41"/>
      <c r="M1" s="41"/>
      <c r="N1" s="41"/>
      <c r="O1" s="57"/>
      <c r="P1" s="57"/>
    </row>
    <row r="2" ht="66" customHeight="1" spans="1:16">
      <c r="A2" s="44" t="s">
        <v>14</v>
      </c>
      <c r="B2" s="44"/>
      <c r="C2" s="44"/>
      <c r="D2" s="44"/>
      <c r="E2" s="44"/>
      <c r="F2" s="44"/>
      <c r="G2" s="45"/>
      <c r="H2" s="44"/>
      <c r="I2" s="44"/>
      <c r="J2" s="44"/>
      <c r="K2" s="58"/>
      <c r="L2" s="44"/>
      <c r="M2" s="44"/>
      <c r="N2" s="44"/>
      <c r="O2" s="45"/>
      <c r="P2" s="45"/>
    </row>
    <row r="3" ht="33" customHeight="1" spans="1:16">
      <c r="A3" s="2" t="s">
        <v>15</v>
      </c>
      <c r="B3" s="3"/>
      <c r="C3" s="3"/>
      <c r="D3" s="3"/>
      <c r="E3" s="3"/>
      <c r="F3" s="3"/>
      <c r="G3" s="4"/>
      <c r="H3" s="5"/>
      <c r="I3" s="22" t="s">
        <v>16</v>
      </c>
      <c r="J3" s="22"/>
      <c r="K3" s="22"/>
      <c r="L3" s="22"/>
      <c r="M3" s="22"/>
      <c r="N3" s="22"/>
      <c r="O3" s="22"/>
      <c r="P3" s="23"/>
    </row>
    <row r="4" ht="77" customHeight="1" spans="1:16">
      <c r="A4" s="6" t="s">
        <v>17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7" t="s">
        <v>23</v>
      </c>
      <c r="H4" s="8" t="s">
        <v>24</v>
      </c>
      <c r="I4" s="24" t="s">
        <v>25</v>
      </c>
      <c r="J4" s="24" t="s">
        <v>26</v>
      </c>
      <c r="K4" s="24" t="s">
        <v>27</v>
      </c>
      <c r="L4" s="24" t="s">
        <v>28</v>
      </c>
      <c r="M4" s="24" t="s">
        <v>29</v>
      </c>
      <c r="N4" s="24" t="s">
        <v>30</v>
      </c>
      <c r="O4" s="25" t="s">
        <v>31</v>
      </c>
      <c r="P4" s="25" t="s">
        <v>32</v>
      </c>
    </row>
    <row r="5" s="30" customFormat="1" ht="27" customHeight="1" spans="1:16">
      <c r="A5" s="9" t="s">
        <v>33</v>
      </c>
      <c r="B5" s="10"/>
      <c r="C5" s="10"/>
      <c r="D5" s="10"/>
      <c r="E5" s="10"/>
      <c r="F5" s="11"/>
      <c r="G5" s="12">
        <f>SUM(+G7+G10+G13+G16+G18)</f>
        <v>7681818.14</v>
      </c>
      <c r="H5" s="13"/>
      <c r="I5" s="9" t="s">
        <v>33</v>
      </c>
      <c r="J5" s="10"/>
      <c r="K5" s="10"/>
      <c r="L5" s="10"/>
      <c r="M5" s="10"/>
      <c r="N5" s="10"/>
      <c r="O5" s="11"/>
      <c r="P5" s="12">
        <f>SUM(+P7+P10+P13+P16+P18)</f>
        <v>7681818.14</v>
      </c>
    </row>
    <row r="6" s="30" customFormat="1" ht="20" customHeight="1" spans="1:16">
      <c r="A6" s="46" t="s">
        <v>34</v>
      </c>
      <c r="B6" s="46"/>
      <c r="C6" s="46"/>
      <c r="D6" s="46"/>
      <c r="E6" s="46"/>
      <c r="F6" s="46"/>
      <c r="G6" s="47">
        <v>842200</v>
      </c>
      <c r="H6" s="13"/>
      <c r="I6" s="46" t="s">
        <v>34</v>
      </c>
      <c r="J6" s="46"/>
      <c r="K6" s="46"/>
      <c r="L6" s="46"/>
      <c r="M6" s="46"/>
      <c r="N6" s="46"/>
      <c r="O6" s="46"/>
      <c r="P6" s="47">
        <v>842200</v>
      </c>
    </row>
    <row r="7" s="31" customFormat="1" ht="54" customHeight="1" spans="1:16">
      <c r="A7" s="14" t="s">
        <v>35</v>
      </c>
      <c r="B7" s="14" t="s">
        <v>8</v>
      </c>
      <c r="C7" s="14">
        <v>2130504</v>
      </c>
      <c r="D7" s="14" t="s">
        <v>36</v>
      </c>
      <c r="E7" s="14" t="s">
        <v>37</v>
      </c>
      <c r="F7" s="14" t="s">
        <v>38</v>
      </c>
      <c r="G7" s="14">
        <v>842200</v>
      </c>
      <c r="H7" s="14" t="s">
        <v>39</v>
      </c>
      <c r="I7" s="59"/>
      <c r="J7" s="59" t="s">
        <v>40</v>
      </c>
      <c r="K7" s="59" t="s">
        <v>41</v>
      </c>
      <c r="L7" s="59" t="s">
        <v>42</v>
      </c>
      <c r="M7" s="59" t="s">
        <v>43</v>
      </c>
      <c r="N7" s="59" t="s">
        <v>44</v>
      </c>
      <c r="O7" s="59">
        <v>10290000</v>
      </c>
      <c r="P7" s="14">
        <v>842200</v>
      </c>
    </row>
    <row r="8" s="31" customFormat="1" ht="31" customHeight="1" spans="1:16">
      <c r="A8" s="14"/>
      <c r="B8" s="14"/>
      <c r="C8" s="14"/>
      <c r="D8" s="14"/>
      <c r="E8" s="14"/>
      <c r="F8" s="14"/>
      <c r="G8" s="14"/>
      <c r="H8" s="14"/>
      <c r="I8" s="60"/>
      <c r="J8" s="60"/>
      <c r="K8" s="60"/>
      <c r="L8" s="60"/>
      <c r="M8" s="60"/>
      <c r="N8" s="60"/>
      <c r="O8" s="60"/>
      <c r="P8" s="14"/>
    </row>
    <row r="9" s="31" customFormat="1" ht="20" customHeight="1" spans="1:16">
      <c r="A9" s="19" t="s">
        <v>45</v>
      </c>
      <c r="B9" s="19"/>
      <c r="C9" s="19"/>
      <c r="D9" s="19"/>
      <c r="E9" s="19"/>
      <c r="F9" s="19"/>
      <c r="G9" s="48">
        <v>359100</v>
      </c>
      <c r="H9" s="21"/>
      <c r="I9" s="19" t="s">
        <v>45</v>
      </c>
      <c r="J9" s="19"/>
      <c r="K9" s="19"/>
      <c r="L9" s="19"/>
      <c r="M9" s="19"/>
      <c r="N9" s="19"/>
      <c r="O9" s="19"/>
      <c r="P9" s="48">
        <v>359100</v>
      </c>
    </row>
    <row r="10" s="31" customFormat="1" ht="84" customHeight="1" spans="1:16">
      <c r="A10" s="14" t="s">
        <v>35</v>
      </c>
      <c r="B10" s="14" t="s">
        <v>10</v>
      </c>
      <c r="C10" s="14">
        <v>2130504</v>
      </c>
      <c r="D10" s="14" t="s">
        <v>36</v>
      </c>
      <c r="E10" s="14" t="s">
        <v>46</v>
      </c>
      <c r="F10" s="14" t="s">
        <v>47</v>
      </c>
      <c r="G10" s="14">
        <v>359100</v>
      </c>
      <c r="H10" s="14" t="s">
        <v>39</v>
      </c>
      <c r="I10" s="59"/>
      <c r="J10" s="59" t="s">
        <v>40</v>
      </c>
      <c r="K10" s="59" t="s">
        <v>41</v>
      </c>
      <c r="L10" s="59" t="s">
        <v>42</v>
      </c>
      <c r="M10" s="59" t="s">
        <v>43</v>
      </c>
      <c r="N10" s="59" t="s">
        <v>44</v>
      </c>
      <c r="O10" s="59">
        <v>10290000</v>
      </c>
      <c r="P10" s="14">
        <v>359100</v>
      </c>
    </row>
    <row r="11" s="31" customFormat="1" ht="12" customHeight="1" spans="1:16">
      <c r="A11" s="14"/>
      <c r="B11" s="14"/>
      <c r="C11" s="14"/>
      <c r="D11" s="14"/>
      <c r="E11" s="14"/>
      <c r="F11" s="14"/>
      <c r="G11" s="14"/>
      <c r="H11" s="14"/>
      <c r="I11" s="60"/>
      <c r="J11" s="60"/>
      <c r="K11" s="60"/>
      <c r="L11" s="60"/>
      <c r="M11" s="60"/>
      <c r="N11" s="60"/>
      <c r="O11" s="60"/>
      <c r="P11" s="14"/>
    </row>
    <row r="12" s="31" customFormat="1" ht="20" customHeight="1" spans="1:16">
      <c r="A12" s="19" t="s">
        <v>48</v>
      </c>
      <c r="B12" s="19"/>
      <c r="C12" s="19"/>
      <c r="D12" s="19"/>
      <c r="E12" s="19"/>
      <c r="F12" s="19"/>
      <c r="G12" s="48">
        <v>2174200</v>
      </c>
      <c r="H12" s="21"/>
      <c r="I12" s="19" t="s">
        <v>48</v>
      </c>
      <c r="J12" s="19"/>
      <c r="K12" s="19"/>
      <c r="L12" s="19"/>
      <c r="M12" s="19"/>
      <c r="N12" s="19"/>
      <c r="O12" s="19"/>
      <c r="P12" s="48">
        <v>2174200</v>
      </c>
    </row>
    <row r="13" s="31" customFormat="1" ht="53" customHeight="1" spans="1:16">
      <c r="A13" s="49" t="s">
        <v>49</v>
      </c>
      <c r="B13" s="49" t="s">
        <v>50</v>
      </c>
      <c r="C13" s="49">
        <v>2130504</v>
      </c>
      <c r="D13" s="49" t="s">
        <v>36</v>
      </c>
      <c r="E13" s="49" t="s">
        <v>51</v>
      </c>
      <c r="F13" s="49" t="s">
        <v>52</v>
      </c>
      <c r="G13" s="49">
        <v>2174200</v>
      </c>
      <c r="H13" s="14" t="s">
        <v>39</v>
      </c>
      <c r="I13" s="59"/>
      <c r="J13" s="59" t="s">
        <v>40</v>
      </c>
      <c r="K13" s="59" t="s">
        <v>41</v>
      </c>
      <c r="L13" s="59" t="s">
        <v>42</v>
      </c>
      <c r="M13" s="59" t="s">
        <v>43</v>
      </c>
      <c r="N13" s="59" t="s">
        <v>44</v>
      </c>
      <c r="O13" s="59">
        <v>10290000</v>
      </c>
      <c r="P13" s="49">
        <v>2174200</v>
      </c>
    </row>
    <row r="14" s="31" customFormat="1" ht="76" customHeight="1" spans="1:16">
      <c r="A14" s="50"/>
      <c r="B14" s="50"/>
      <c r="C14" s="50"/>
      <c r="D14" s="50"/>
      <c r="E14" s="50"/>
      <c r="F14" s="50"/>
      <c r="G14" s="50"/>
      <c r="H14" s="14"/>
      <c r="I14" s="60"/>
      <c r="J14" s="60"/>
      <c r="K14" s="60"/>
      <c r="L14" s="60"/>
      <c r="M14" s="60"/>
      <c r="N14" s="60"/>
      <c r="O14" s="60"/>
      <c r="P14" s="50"/>
    </row>
    <row r="15" s="31" customFormat="1" ht="20" customHeight="1" spans="1:16">
      <c r="A15" s="19" t="s">
        <v>53</v>
      </c>
      <c r="B15" s="19"/>
      <c r="C15" s="19"/>
      <c r="D15" s="19"/>
      <c r="E15" s="19"/>
      <c r="F15" s="19"/>
      <c r="G15" s="48">
        <v>2872200</v>
      </c>
      <c r="H15" s="13"/>
      <c r="I15" s="46" t="s">
        <v>53</v>
      </c>
      <c r="J15" s="46"/>
      <c r="K15" s="46"/>
      <c r="L15" s="46"/>
      <c r="M15" s="46"/>
      <c r="N15" s="46"/>
      <c r="O15" s="46"/>
      <c r="P15" s="47">
        <v>2872200</v>
      </c>
    </row>
    <row r="16" s="31" customFormat="1" ht="84" customHeight="1" spans="1:16">
      <c r="A16" s="14" t="s">
        <v>49</v>
      </c>
      <c r="B16" s="14" t="s">
        <v>54</v>
      </c>
      <c r="C16" s="14">
        <v>2130505</v>
      </c>
      <c r="D16" s="14" t="s">
        <v>55</v>
      </c>
      <c r="E16" s="51" t="s">
        <v>56</v>
      </c>
      <c r="F16" s="51" t="s">
        <v>57</v>
      </c>
      <c r="G16" s="52">
        <v>2872200</v>
      </c>
      <c r="H16" s="14" t="s">
        <v>39</v>
      </c>
      <c r="I16" s="61"/>
      <c r="J16" s="61" t="s">
        <v>40</v>
      </c>
      <c r="K16" s="61" t="s">
        <v>41</v>
      </c>
      <c r="L16" s="61" t="s">
        <v>42</v>
      </c>
      <c r="M16" s="61" t="s">
        <v>43</v>
      </c>
      <c r="N16" s="61" t="s">
        <v>44</v>
      </c>
      <c r="O16" s="61">
        <v>10290000</v>
      </c>
      <c r="P16" s="62">
        <v>2872200</v>
      </c>
    </row>
    <row r="17" s="31" customFormat="1" ht="20" customHeight="1" spans="1:16">
      <c r="A17" s="19" t="s">
        <v>58</v>
      </c>
      <c r="B17" s="19"/>
      <c r="C17" s="19"/>
      <c r="D17" s="19"/>
      <c r="E17" s="19"/>
      <c r="F17" s="19"/>
      <c r="G17" s="53">
        <f>G18+G19</f>
        <v>1434118.14</v>
      </c>
      <c r="H17" s="21"/>
      <c r="I17" s="19" t="s">
        <v>58</v>
      </c>
      <c r="J17" s="19"/>
      <c r="K17" s="19"/>
      <c r="L17" s="19"/>
      <c r="M17" s="19"/>
      <c r="N17" s="19"/>
      <c r="O17" s="19"/>
      <c r="P17" s="48">
        <f>P18+P19</f>
        <v>1434118.14</v>
      </c>
    </row>
    <row r="18" s="32" customFormat="1" ht="84" spans="1:16">
      <c r="A18" s="14" t="s">
        <v>49</v>
      </c>
      <c r="B18" s="14" t="s">
        <v>59</v>
      </c>
      <c r="C18" s="14">
        <v>2130505</v>
      </c>
      <c r="D18" s="14" t="s">
        <v>55</v>
      </c>
      <c r="E18" s="51" t="s">
        <v>60</v>
      </c>
      <c r="F18" s="51" t="s">
        <v>61</v>
      </c>
      <c r="G18" s="52">
        <v>1434118.14</v>
      </c>
      <c r="H18" s="14" t="s">
        <v>62</v>
      </c>
      <c r="I18" s="61"/>
      <c r="J18" s="61" t="s">
        <v>40</v>
      </c>
      <c r="K18" s="61" t="s">
        <v>41</v>
      </c>
      <c r="L18" s="61" t="s">
        <v>42</v>
      </c>
      <c r="M18" s="61" t="s">
        <v>43</v>
      </c>
      <c r="N18" s="61" t="s">
        <v>44</v>
      </c>
      <c r="O18" s="61">
        <v>10290000</v>
      </c>
      <c r="P18" s="52">
        <v>1434118.14</v>
      </c>
    </row>
    <row r="19" s="32" customFormat="1" spans="1:16">
      <c r="A19" s="54"/>
      <c r="G19" s="55"/>
      <c r="H19" s="56"/>
      <c r="I19" s="56"/>
      <c r="J19" s="63"/>
      <c r="K19" s="54"/>
      <c r="L19" s="54"/>
      <c r="M19" s="54"/>
      <c r="N19" s="54"/>
      <c r="O19" s="64"/>
      <c r="P19" s="64"/>
    </row>
    <row r="20" s="32" customFormat="1" spans="1:16">
      <c r="A20" s="54"/>
      <c r="G20" s="55"/>
      <c r="H20" s="56"/>
      <c r="I20" s="56"/>
      <c r="J20" s="63"/>
      <c r="K20" s="54"/>
      <c r="L20" s="54"/>
      <c r="M20" s="54"/>
      <c r="N20" s="54"/>
      <c r="O20" s="64"/>
      <c r="P20" s="64"/>
    </row>
    <row r="21" s="32" customFormat="1" spans="1:16">
      <c r="A21" s="54"/>
      <c r="G21" s="55"/>
      <c r="H21" s="56"/>
      <c r="I21" s="56"/>
      <c r="J21" s="63"/>
      <c r="K21" s="54"/>
      <c r="L21" s="54"/>
      <c r="M21" s="54"/>
      <c r="N21" s="54"/>
      <c r="O21" s="64"/>
      <c r="P21" s="64"/>
    </row>
    <row r="22" s="32" customFormat="1" spans="1:16">
      <c r="A22" s="54"/>
      <c r="G22" s="55"/>
      <c r="H22" s="56"/>
      <c r="I22" s="56"/>
      <c r="J22" s="63"/>
      <c r="K22" s="54"/>
      <c r="L22" s="54"/>
      <c r="M22" s="54"/>
      <c r="N22" s="54"/>
      <c r="O22" s="64"/>
      <c r="P22" s="64"/>
    </row>
    <row r="23" s="32" customFormat="1" spans="1:16">
      <c r="A23" s="54"/>
      <c r="G23" s="55"/>
      <c r="H23" s="56"/>
      <c r="I23" s="56"/>
      <c r="J23" s="63"/>
      <c r="K23" s="54"/>
      <c r="L23" s="54"/>
      <c r="M23" s="54"/>
      <c r="N23" s="54"/>
      <c r="O23" s="64"/>
      <c r="P23" s="64"/>
    </row>
    <row r="24" s="32" customFormat="1" spans="1:16">
      <c r="A24" s="54"/>
      <c r="G24" s="55"/>
      <c r="H24" s="56"/>
      <c r="I24" s="56"/>
      <c r="J24" s="63"/>
      <c r="K24" s="54"/>
      <c r="L24" s="54"/>
      <c r="M24" s="54"/>
      <c r="N24" s="54"/>
      <c r="O24" s="64"/>
      <c r="P24" s="64"/>
    </row>
  </sheetData>
  <mergeCells count="63">
    <mergeCell ref="A2:P2"/>
    <mergeCell ref="A3:H3"/>
    <mergeCell ref="I3:P3"/>
    <mergeCell ref="A5:F5"/>
    <mergeCell ref="I5:O5"/>
    <mergeCell ref="A6:F6"/>
    <mergeCell ref="I6:O6"/>
    <mergeCell ref="A9:F9"/>
    <mergeCell ref="I9:O9"/>
    <mergeCell ref="A12:F12"/>
    <mergeCell ref="I12:O12"/>
    <mergeCell ref="A15:F15"/>
    <mergeCell ref="I15:O15"/>
    <mergeCell ref="A17:F17"/>
    <mergeCell ref="I17:O17"/>
    <mergeCell ref="A7:A8"/>
    <mergeCell ref="A10:A11"/>
    <mergeCell ref="A13:A14"/>
    <mergeCell ref="B7:B8"/>
    <mergeCell ref="B10:B11"/>
    <mergeCell ref="B13:B14"/>
    <mergeCell ref="C7:C8"/>
    <mergeCell ref="C10:C11"/>
    <mergeCell ref="C13:C14"/>
    <mergeCell ref="D7:D8"/>
    <mergeCell ref="D10:D11"/>
    <mergeCell ref="D13:D14"/>
    <mergeCell ref="E7:E8"/>
    <mergeCell ref="E10:E11"/>
    <mergeCell ref="E13:E14"/>
    <mergeCell ref="F7:F8"/>
    <mergeCell ref="F10:F11"/>
    <mergeCell ref="F13:F14"/>
    <mergeCell ref="G7:G8"/>
    <mergeCell ref="G10:G11"/>
    <mergeCell ref="G13:G14"/>
    <mergeCell ref="H7:H8"/>
    <mergeCell ref="H10:H11"/>
    <mergeCell ref="H13:H14"/>
    <mergeCell ref="I7:I8"/>
    <mergeCell ref="I10:I11"/>
    <mergeCell ref="I13:I14"/>
    <mergeCell ref="J7:J8"/>
    <mergeCell ref="J10:J11"/>
    <mergeCell ref="J13:J14"/>
    <mergeCell ref="K7:K8"/>
    <mergeCell ref="K10:K11"/>
    <mergeCell ref="K13:K14"/>
    <mergeCell ref="L7:L8"/>
    <mergeCell ref="L10:L11"/>
    <mergeCell ref="L13:L14"/>
    <mergeCell ref="M7:M8"/>
    <mergeCell ref="M10:M11"/>
    <mergeCell ref="M13:M14"/>
    <mergeCell ref="N7:N8"/>
    <mergeCell ref="N10:N11"/>
    <mergeCell ref="N13:N14"/>
    <mergeCell ref="O7:O8"/>
    <mergeCell ref="O10:O11"/>
    <mergeCell ref="O13:O14"/>
    <mergeCell ref="P7:P8"/>
    <mergeCell ref="P10:P11"/>
    <mergeCell ref="P13:P14"/>
  </mergeCells>
  <printOptions verticalCentered="1"/>
  <pageMargins left="0.275" right="0.275" top="0.313888888888889" bottom="0.354166666666667" header="0.511805555555556" footer="0.196527777777778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topLeftCell="A7" workbookViewId="0">
      <selection activeCell="J20" sqref="J20"/>
    </sheetView>
  </sheetViews>
  <sheetFormatPr defaultColWidth="9" defaultRowHeight="13.5"/>
  <cols>
    <col min="7" max="7" width="12.625"/>
    <col min="11" max="11" width="18.5" customWidth="1"/>
    <col min="16" max="16" width="12.625"/>
  </cols>
  <sheetData>
    <row r="1" spans="1:1">
      <c r="A1" t="s">
        <v>63</v>
      </c>
    </row>
    <row r="2" ht="25.5" spans="1:16">
      <c r="A2" s="1" t="s">
        <v>64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4.25" spans="1:16">
      <c r="A3" s="2" t="s">
        <v>15</v>
      </c>
      <c r="B3" s="3"/>
      <c r="C3" s="3"/>
      <c r="D3" s="3"/>
      <c r="E3" s="3"/>
      <c r="F3" s="3"/>
      <c r="G3" s="4"/>
      <c r="H3" s="5"/>
      <c r="I3" s="22" t="s">
        <v>16</v>
      </c>
      <c r="J3" s="22"/>
      <c r="K3" s="22"/>
      <c r="L3" s="22"/>
      <c r="M3" s="22"/>
      <c r="N3" s="22"/>
      <c r="O3" s="22"/>
      <c r="P3" s="23"/>
    </row>
    <row r="4" ht="57" spans="1:16">
      <c r="A4" s="6" t="s">
        <v>17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7" t="s">
        <v>23</v>
      </c>
      <c r="H4" s="8" t="s">
        <v>24</v>
      </c>
      <c r="I4" s="24" t="s">
        <v>25</v>
      </c>
      <c r="J4" s="24" t="s">
        <v>26</v>
      </c>
      <c r="K4" s="24" t="s">
        <v>27</v>
      </c>
      <c r="L4" s="24" t="s">
        <v>28</v>
      </c>
      <c r="M4" s="24" t="s">
        <v>29</v>
      </c>
      <c r="N4" s="24" t="s">
        <v>30</v>
      </c>
      <c r="O4" s="25" t="s">
        <v>31</v>
      </c>
      <c r="P4" s="25" t="s">
        <v>32</v>
      </c>
    </row>
    <row r="5" spans="1:16">
      <c r="A5" s="9" t="s">
        <v>65</v>
      </c>
      <c r="B5" s="10"/>
      <c r="C5" s="10"/>
      <c r="D5" s="10"/>
      <c r="E5" s="10"/>
      <c r="F5" s="11"/>
      <c r="G5" s="12">
        <f>SUM(G6:G22)</f>
        <v>2958951.78</v>
      </c>
      <c r="H5" s="13"/>
      <c r="I5" s="9" t="s">
        <v>65</v>
      </c>
      <c r="J5" s="10"/>
      <c r="K5" s="10"/>
      <c r="L5" s="10"/>
      <c r="M5" s="10"/>
      <c r="N5" s="10"/>
      <c r="O5" s="11"/>
      <c r="P5" s="12">
        <f>SUM(P6:P22)</f>
        <v>2958951.78</v>
      </c>
    </row>
    <row r="6" spans="1:16">
      <c r="A6" s="14" t="s">
        <v>66</v>
      </c>
      <c r="B6" s="14" t="s">
        <v>8</v>
      </c>
      <c r="C6" s="14">
        <v>2130504</v>
      </c>
      <c r="D6" s="14" t="s">
        <v>36</v>
      </c>
      <c r="E6" s="14" t="s">
        <v>67</v>
      </c>
      <c r="F6" s="14" t="s">
        <v>68</v>
      </c>
      <c r="G6" s="14">
        <v>986317.26</v>
      </c>
      <c r="H6" s="14" t="s">
        <v>69</v>
      </c>
      <c r="I6" s="14"/>
      <c r="J6" s="14" t="s">
        <v>70</v>
      </c>
      <c r="K6" s="14" t="s">
        <v>71</v>
      </c>
      <c r="L6" s="14" t="s">
        <v>72</v>
      </c>
      <c r="M6" s="14" t="s">
        <v>43</v>
      </c>
      <c r="N6" s="14" t="s">
        <v>44</v>
      </c>
      <c r="O6" s="14">
        <v>50000000</v>
      </c>
      <c r="P6" s="26">
        <v>790000</v>
      </c>
    </row>
    <row r="7" ht="36" spans="1:16">
      <c r="A7" s="14"/>
      <c r="B7" s="14"/>
      <c r="C7" s="14"/>
      <c r="D7" s="14"/>
      <c r="E7" s="14"/>
      <c r="F7" s="14"/>
      <c r="G7" s="14"/>
      <c r="H7" s="14"/>
      <c r="I7" s="14" t="s">
        <v>73</v>
      </c>
      <c r="J7" s="14" t="s">
        <v>74</v>
      </c>
      <c r="K7" s="14" t="s">
        <v>75</v>
      </c>
      <c r="L7" s="14" t="s">
        <v>76</v>
      </c>
      <c r="M7" s="14" t="s">
        <v>77</v>
      </c>
      <c r="N7" s="14" t="s">
        <v>44</v>
      </c>
      <c r="O7" s="14">
        <v>2170000</v>
      </c>
      <c r="P7" s="26">
        <v>23992.0100000002</v>
      </c>
    </row>
    <row r="8" ht="48" spans="1:16">
      <c r="A8" s="14"/>
      <c r="B8" s="14"/>
      <c r="C8" s="14"/>
      <c r="D8" s="14"/>
      <c r="E8" s="14"/>
      <c r="F8" s="14"/>
      <c r="G8" s="14"/>
      <c r="H8" s="14"/>
      <c r="I8" s="14"/>
      <c r="J8" s="14" t="s">
        <v>78</v>
      </c>
      <c r="K8" s="14" t="s">
        <v>79</v>
      </c>
      <c r="L8" s="14" t="s">
        <v>76</v>
      </c>
      <c r="M8" s="14" t="s">
        <v>80</v>
      </c>
      <c r="N8" s="14" t="s">
        <v>81</v>
      </c>
      <c r="O8" s="14">
        <v>38200</v>
      </c>
      <c r="P8" s="14">
        <v>38200</v>
      </c>
    </row>
    <row r="9" ht="48" spans="1:16">
      <c r="A9" s="14"/>
      <c r="B9" s="14"/>
      <c r="C9" s="14"/>
      <c r="D9" s="14"/>
      <c r="E9" s="14"/>
      <c r="F9" s="14"/>
      <c r="G9" s="14"/>
      <c r="H9" s="14"/>
      <c r="I9" s="27"/>
      <c r="J9" s="27" t="s">
        <v>82</v>
      </c>
      <c r="K9" s="27" t="s">
        <v>79</v>
      </c>
      <c r="L9" s="27" t="s">
        <v>76</v>
      </c>
      <c r="M9" s="27" t="s">
        <v>80</v>
      </c>
      <c r="N9" s="27" t="s">
        <v>81</v>
      </c>
      <c r="O9" s="27">
        <v>85423.43</v>
      </c>
      <c r="P9" s="27">
        <v>85423.43</v>
      </c>
    </row>
    <row r="10" ht="48" spans="1:16">
      <c r="A10" s="14"/>
      <c r="B10" s="14"/>
      <c r="C10" s="14"/>
      <c r="D10" s="14"/>
      <c r="E10" s="14"/>
      <c r="F10" s="14"/>
      <c r="G10" s="14"/>
      <c r="H10" s="14"/>
      <c r="I10" s="14"/>
      <c r="J10" s="14" t="s">
        <v>83</v>
      </c>
      <c r="K10" s="14" t="s">
        <v>79</v>
      </c>
      <c r="L10" s="14" t="s">
        <v>76</v>
      </c>
      <c r="M10" s="14" t="s">
        <v>80</v>
      </c>
      <c r="N10" s="14" t="s">
        <v>81</v>
      </c>
      <c r="O10" s="14">
        <v>521753</v>
      </c>
      <c r="P10" s="14">
        <v>48701.8199999998</v>
      </c>
    </row>
    <row r="12" ht="25.5" spans="1:16">
      <c r="A12" s="1" t="s">
        <v>84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ht="14.25" spans="1:16">
      <c r="A13" s="15" t="s">
        <v>15</v>
      </c>
      <c r="B13" s="16"/>
      <c r="C13" s="16"/>
      <c r="D13" s="16"/>
      <c r="E13" s="16"/>
      <c r="F13" s="16"/>
      <c r="G13" s="17"/>
      <c r="H13" s="18"/>
      <c r="I13" s="28" t="s">
        <v>16</v>
      </c>
      <c r="J13" s="28"/>
      <c r="K13" s="28"/>
      <c r="L13" s="28"/>
      <c r="M13" s="28"/>
      <c r="N13" s="28"/>
      <c r="O13" s="28"/>
      <c r="P13" s="29"/>
    </row>
    <row r="14" ht="57" spans="1:16">
      <c r="A14" s="6" t="s">
        <v>17</v>
      </c>
      <c r="B14" s="6" t="s">
        <v>18</v>
      </c>
      <c r="C14" s="6" t="s">
        <v>19</v>
      </c>
      <c r="D14" s="6" t="s">
        <v>20</v>
      </c>
      <c r="E14" s="6" t="s">
        <v>21</v>
      </c>
      <c r="F14" s="6" t="s">
        <v>22</v>
      </c>
      <c r="G14" s="7" t="s">
        <v>23</v>
      </c>
      <c r="H14" s="8" t="s">
        <v>24</v>
      </c>
      <c r="I14" s="24" t="s">
        <v>25</v>
      </c>
      <c r="J14" s="24" t="s">
        <v>26</v>
      </c>
      <c r="K14" s="24" t="s">
        <v>27</v>
      </c>
      <c r="L14" s="24" t="s">
        <v>28</v>
      </c>
      <c r="M14" s="24" t="s">
        <v>29</v>
      </c>
      <c r="N14" s="24" t="s">
        <v>30</v>
      </c>
      <c r="O14" s="25" t="s">
        <v>31</v>
      </c>
      <c r="P14" s="25" t="s">
        <v>32</v>
      </c>
    </row>
    <row r="15" spans="1:16">
      <c r="A15" s="19" t="s">
        <v>65</v>
      </c>
      <c r="B15" s="19"/>
      <c r="C15" s="19"/>
      <c r="D15" s="19"/>
      <c r="E15" s="19"/>
      <c r="F15" s="19"/>
      <c r="G15" s="20">
        <f>SUM(G16:G32)</f>
        <v>986317.26</v>
      </c>
      <c r="H15" s="21"/>
      <c r="I15" s="19" t="s">
        <v>65</v>
      </c>
      <c r="J15" s="19"/>
      <c r="K15" s="19"/>
      <c r="L15" s="19"/>
      <c r="M15" s="19"/>
      <c r="N15" s="19"/>
      <c r="O15" s="19"/>
      <c r="P15" s="20">
        <f>SUM(P16:P32)</f>
        <v>986317.26</v>
      </c>
    </row>
    <row r="16" spans="1:16">
      <c r="A16" s="14" t="s">
        <v>66</v>
      </c>
      <c r="B16" s="14" t="s">
        <v>8</v>
      </c>
      <c r="C16" s="14">
        <v>2130504</v>
      </c>
      <c r="D16" s="14" t="s">
        <v>36</v>
      </c>
      <c r="E16" s="14" t="s">
        <v>67</v>
      </c>
      <c r="F16" s="14" t="s">
        <v>68</v>
      </c>
      <c r="G16" s="14">
        <v>986317.26</v>
      </c>
      <c r="H16" s="14" t="s">
        <v>69</v>
      </c>
      <c r="I16" s="14"/>
      <c r="J16" s="14" t="s">
        <v>70</v>
      </c>
      <c r="K16" s="14" t="s">
        <v>71</v>
      </c>
      <c r="L16" s="14" t="s">
        <v>72</v>
      </c>
      <c r="M16" s="14" t="s">
        <v>43</v>
      </c>
      <c r="N16" s="14" t="s">
        <v>44</v>
      </c>
      <c r="O16" s="14">
        <v>50000000</v>
      </c>
      <c r="P16" s="26">
        <v>790000</v>
      </c>
    </row>
    <row r="17" ht="36" spans="1:16">
      <c r="A17" s="14"/>
      <c r="B17" s="14"/>
      <c r="C17" s="14"/>
      <c r="D17" s="14"/>
      <c r="E17" s="14"/>
      <c r="F17" s="14"/>
      <c r="G17" s="14"/>
      <c r="H17" s="14"/>
      <c r="I17" s="14" t="s">
        <v>73</v>
      </c>
      <c r="J17" s="14" t="s">
        <v>74</v>
      </c>
      <c r="K17" s="14" t="s">
        <v>75</v>
      </c>
      <c r="L17" s="14" t="s">
        <v>76</v>
      </c>
      <c r="M17" s="14" t="s">
        <v>77</v>
      </c>
      <c r="N17" s="14" t="s">
        <v>44</v>
      </c>
      <c r="O17" s="14">
        <v>2170000</v>
      </c>
      <c r="P17" s="26">
        <v>23992.0100000002</v>
      </c>
    </row>
    <row r="18" ht="48" spans="1:16">
      <c r="A18" s="14"/>
      <c r="B18" s="14"/>
      <c r="C18" s="14"/>
      <c r="D18" s="14"/>
      <c r="E18" s="14"/>
      <c r="F18" s="14"/>
      <c r="G18" s="14"/>
      <c r="H18" s="14"/>
      <c r="I18" s="14"/>
      <c r="J18" s="14" t="s">
        <v>78</v>
      </c>
      <c r="K18" s="14" t="s">
        <v>79</v>
      </c>
      <c r="L18" s="14" t="s">
        <v>76</v>
      </c>
      <c r="M18" s="14" t="s">
        <v>80</v>
      </c>
      <c r="N18" s="14" t="s">
        <v>81</v>
      </c>
      <c r="O18" s="14">
        <v>38200</v>
      </c>
      <c r="P18" s="14">
        <v>38200</v>
      </c>
    </row>
    <row r="19" ht="48" spans="1:16">
      <c r="A19" s="14"/>
      <c r="B19" s="14"/>
      <c r="C19" s="14"/>
      <c r="D19" s="14"/>
      <c r="E19" s="14"/>
      <c r="F19" s="14"/>
      <c r="G19" s="14"/>
      <c r="H19" s="14"/>
      <c r="I19" s="27"/>
      <c r="J19" s="27" t="s">
        <v>82</v>
      </c>
      <c r="K19" s="27" t="s">
        <v>79</v>
      </c>
      <c r="L19" s="27" t="s">
        <v>76</v>
      </c>
      <c r="M19" s="27" t="s">
        <v>80</v>
      </c>
      <c r="N19" s="27" t="s">
        <v>81</v>
      </c>
      <c r="O19" s="27">
        <v>50000</v>
      </c>
      <c r="P19" s="27">
        <v>50000</v>
      </c>
    </row>
    <row r="20" ht="72" spans="1:16">
      <c r="A20" s="14"/>
      <c r="B20" s="14"/>
      <c r="C20" s="14"/>
      <c r="D20" s="14"/>
      <c r="E20" s="14"/>
      <c r="F20" s="14"/>
      <c r="G20" s="14"/>
      <c r="H20" s="14"/>
      <c r="I20" s="27"/>
      <c r="J20" s="27" t="s">
        <v>40</v>
      </c>
      <c r="K20" s="27" t="s">
        <v>41</v>
      </c>
      <c r="L20" s="27" t="s">
        <v>42</v>
      </c>
      <c r="M20" s="27" t="s">
        <v>43</v>
      </c>
      <c r="N20" s="27" t="s">
        <v>44</v>
      </c>
      <c r="O20" s="27">
        <v>10290000</v>
      </c>
      <c r="P20" s="27">
        <v>35423.43</v>
      </c>
    </row>
    <row r="21" ht="48" spans="1:16">
      <c r="A21" s="14"/>
      <c r="B21" s="14"/>
      <c r="C21" s="14"/>
      <c r="D21" s="14"/>
      <c r="E21" s="14"/>
      <c r="F21" s="14"/>
      <c r="G21" s="14"/>
      <c r="H21" s="14"/>
      <c r="I21" s="14"/>
      <c r="J21" s="14" t="s">
        <v>83</v>
      </c>
      <c r="K21" s="14" t="s">
        <v>79</v>
      </c>
      <c r="L21" s="14" t="s">
        <v>76</v>
      </c>
      <c r="M21" s="14" t="s">
        <v>80</v>
      </c>
      <c r="N21" s="14" t="s">
        <v>81</v>
      </c>
      <c r="O21" s="14">
        <v>521753</v>
      </c>
      <c r="P21" s="14">
        <v>48701.8199999998</v>
      </c>
    </row>
  </sheetData>
  <mergeCells count="26">
    <mergeCell ref="A2:P2"/>
    <mergeCell ref="A3:H3"/>
    <mergeCell ref="I3:P3"/>
    <mergeCell ref="A5:F5"/>
    <mergeCell ref="I5:O5"/>
    <mergeCell ref="A12:P12"/>
    <mergeCell ref="A13:H13"/>
    <mergeCell ref="I13:P13"/>
    <mergeCell ref="A15:F15"/>
    <mergeCell ref="I15:O15"/>
    <mergeCell ref="A6:A10"/>
    <mergeCell ref="A16:A21"/>
    <mergeCell ref="B6:B10"/>
    <mergeCell ref="B16:B21"/>
    <mergeCell ref="C6:C10"/>
    <mergeCell ref="C16:C21"/>
    <mergeCell ref="D6:D10"/>
    <mergeCell ref="D16:D21"/>
    <mergeCell ref="E6:E10"/>
    <mergeCell ref="E16:E21"/>
    <mergeCell ref="F6:F10"/>
    <mergeCell ref="F16:F21"/>
    <mergeCell ref="G6:G10"/>
    <mergeCell ref="G16:G21"/>
    <mergeCell ref="H6:H10"/>
    <mergeCell ref="H16:H2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2020-02-20T10:50:00Z</dcterms:created>
  <cp:lastPrinted>2020-09-29T02:37:00Z</cp:lastPrinted>
  <dcterms:modified xsi:type="dcterms:W3CDTF">2022-09-23T01:40:00Z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7532C5E0C79740FBA121E4BC66D5066C</vt:lpwstr>
  </property>
</Properties>
</file>