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50" activeTab="1"/>
  </bookViews>
  <sheets>
    <sheet name="附件1" sheetId="1" r:id="rId1"/>
    <sheet name="附件2" sheetId="2" r:id="rId2"/>
  </sheets>
  <definedNames>
    <definedName name="_xlnm._FilterDatabase" localSheetId="1" hidden="1">附件2!$A$4:$P$24</definedName>
  </definedNames>
  <calcPr calcId="144525" concurrentCalc="0"/>
</workbook>
</file>

<file path=xl/sharedStrings.xml><?xml version="1.0" encoding="utf-8"?>
<sst xmlns="http://schemas.openxmlformats.org/spreadsheetml/2006/main" count="105">
  <si>
    <t>附件1</t>
  </si>
  <si>
    <t xml:space="preserve">     2022年村集体经济发展等项目资金收回明细表</t>
  </si>
  <si>
    <t>序号</t>
  </si>
  <si>
    <t>项目名称</t>
  </si>
  <si>
    <t>资金使用单位</t>
  </si>
  <si>
    <t>原下达资金文号</t>
  </si>
  <si>
    <t>本次收回资金（元）</t>
  </si>
  <si>
    <t>备注</t>
  </si>
  <si>
    <t>2022年伊川县江左镇江左村村集体经济发展项目</t>
  </si>
  <si>
    <t>江左镇</t>
  </si>
  <si>
    <t>豫财农综〔2021〕32号</t>
  </si>
  <si>
    <t>2022年伊川县江左镇白土瑶村村集体经济发展项目</t>
  </si>
  <si>
    <t>2022年伊川县江左镇石张庄村村集体经济发展项目</t>
  </si>
  <si>
    <t>2022年伊川县江左镇王庄村村集体经济发展项目</t>
  </si>
  <si>
    <t>2022年伊川县江左镇乔村村集体经济发展项目</t>
  </si>
  <si>
    <t>2022年伊川县江左镇白村村集体经济发展项目</t>
  </si>
  <si>
    <t>2022年伊川县江左镇武寨村村集体经济发展项目</t>
  </si>
  <si>
    <t>2022年伊川县江左镇张瑶村村集体经济发展项目</t>
  </si>
  <si>
    <t>2022年伊川县江左镇上王村村集体经济发展项目</t>
  </si>
  <si>
    <t>2022年伊川县江左镇李寨村村集体经济发展项目</t>
  </si>
  <si>
    <t>合计</t>
  </si>
  <si>
    <t xml:space="preserve"> </t>
  </si>
  <si>
    <t>附件2</t>
  </si>
  <si>
    <t>伊川县2022年第十六批衔接推进乡村振兴资金分配表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</si>
  <si>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</si>
  <si>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</si>
  <si>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</si>
  <si>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</si>
  <si>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</si>
  <si>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</si>
  <si>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</si>
  <si>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</si>
  <si>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</si>
  <si>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</si>
  <si>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</si>
  <si>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</si>
  <si>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</si>
  <si>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</si>
  <si>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</si>
  <si>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</si>
  <si>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</si>
  <si>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葛寨镇项目合计：</t>
  </si>
  <si>
    <t>农业农村局</t>
  </si>
  <si>
    <t>葛寨镇</t>
  </si>
  <si>
    <t>产业发展</t>
  </si>
  <si>
    <t>2022年伊川县葛寨镇后富山村红薯加工项目</t>
  </si>
  <si>
    <t>新建长50米、宽20米、建筑高度6.65米标准厂房一座，建筑面积1000m2</t>
  </si>
  <si>
    <t>贫困村</t>
  </si>
  <si>
    <t>豫财农综[2021]32号</t>
  </si>
  <si>
    <t>洛财预[2021]550号</t>
  </si>
  <si>
    <t>洛阳市财政局 洛阳市乡村振兴局  关于提前下达2022年财政衔接推进乡村振兴补助资金（巩固脱贫攻坚成果和乡村振兴任务）的通知</t>
  </si>
  <si>
    <t>中央</t>
  </si>
  <si>
    <t>乡村振兴局</t>
  </si>
  <si>
    <t>农业股</t>
  </si>
  <si>
    <t>2022年伊川县葛寨镇后富山村电子加工项目</t>
  </si>
  <si>
    <t>新建长50米、宽20米、建筑高度4.95米标准厂房，面积1000m2</t>
  </si>
  <si>
    <t>鸦岭镇项目合计：</t>
  </si>
  <si>
    <t>鸦岭镇</t>
  </si>
  <si>
    <t>2022年伊川县鸦岭镇亓岭村红薯种植项目</t>
  </si>
  <si>
    <t>种植红薯1450亩，水利设施配套，围网1000米，700平米分拣中心1个，水泥路1.5km</t>
  </si>
  <si>
    <t>2022年伊川县鸦岭镇殷沟村花椒加工项目</t>
  </si>
  <si>
    <t>采购5000斤空气能烘干机4台，小型烘干机20台，脱籽机2台，筛椒机3台，色选机1台以及建设必要的车间隔断、地面平整、电力配套等设施。</t>
  </si>
  <si>
    <t>2022年伊川县鸦岭镇高沟村红薯种植项目</t>
  </si>
  <si>
    <t>种植红薯300亩，红薯育苗基地硬化长3.5米宽0.9km生产道路及围网、监控等配套设施</t>
  </si>
  <si>
    <t>人社局</t>
  </si>
  <si>
    <t>生产发展</t>
  </si>
  <si>
    <t>2022年伊川县鸦岭镇脱贫人口及监测对象转移就业补贴追加资金项目</t>
  </si>
  <si>
    <t>转移就业补贴54人,其中脱贫劳动力82人，监测对象2人。</t>
  </si>
  <si>
    <t>年初预算</t>
  </si>
  <si>
    <t>县级衔接专项资金</t>
  </si>
  <si>
    <t>县级</t>
  </si>
  <si>
    <t>水利局</t>
  </si>
  <si>
    <t>基础设施</t>
  </si>
  <si>
    <t>2022年鸦岭镇楼头白家沟村安全饮水项目</t>
  </si>
  <si>
    <t>打井1眼250米，PE管3200米，路面拆除及恢复、管理房12.54平方，水泵及配套、无塔供水器，消毒设备安装各1套、阀门井、井堡、启动柜、低压线架设、入户127户、入户水表箱127套。</t>
  </si>
  <si>
    <t>非贫困村</t>
  </si>
  <si>
    <t>豫财建[2022]79号</t>
  </si>
  <si>
    <t>河南省财政厅关于下达2022年农村公路建设省补助资金支出预算的通知</t>
  </si>
  <si>
    <t>省级</t>
  </si>
  <si>
    <t>交通局</t>
  </si>
  <si>
    <t>基建股</t>
  </si>
  <si>
    <t>高山镇就业补贴项目合计：</t>
  </si>
  <si>
    <t>高山镇</t>
  </si>
  <si>
    <t>2022年伊川县高山镇脱贫人口及监测对象转移就业补贴追加资金项目</t>
  </si>
  <si>
    <t>脱贫户、监测户转移就业补贴108户136人</t>
  </si>
  <si>
    <t>鸣皋镇就业补贴项目合计：</t>
  </si>
  <si>
    <t>鸣皋镇</t>
  </si>
  <si>
    <t>2022年伊川县鸣皋镇脱贫人口及监测对象转移就业补贴追加资金项目</t>
  </si>
  <si>
    <t>转移就业脱贫劳动力9户，监测对象2人。</t>
  </si>
  <si>
    <t>白元镇就业补贴项目合计：</t>
  </si>
  <si>
    <t>白元镇</t>
  </si>
  <si>
    <t>2022年伊川县白元镇脱贫人口及监测对象转移就业补贴追加资金项目</t>
  </si>
  <si>
    <t>转移就业补贴72人,其中脱贫劳动力30户，监测对象42人。</t>
  </si>
  <si>
    <t>住建局</t>
  </si>
  <si>
    <t>2022年伊川县白元镇夹河村污水治理项目</t>
  </si>
  <si>
    <t>铺设管网9124米</t>
  </si>
  <si>
    <t>贫困村
该项目资金共计2492445.73元，伊财预[2022]28号文件已下达338738.42元，本次下达2153707.31元。</t>
  </si>
  <si>
    <t>白沙镇就业补贴项目合计：</t>
  </si>
  <si>
    <t>白沙镇</t>
  </si>
  <si>
    <t>2022年伊川县白沙镇脱贫人口及监测对象转移就业补贴项目</t>
  </si>
  <si>
    <t>转移就业补贴26人,其中脱贫劳动力14人，监测对象12人。</t>
  </si>
  <si>
    <t>江左镇项目合计：</t>
  </si>
  <si>
    <t>2022年伊川县江左镇官庄村污水治理项目</t>
  </si>
  <si>
    <t>铺设DN300污水管网5050米，建设大三格150立方</t>
  </si>
  <si>
    <t>贫困村，项目中投资1600916.82元，自筹698000元。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</si>
</sst>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6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.5"/>
      <color indexed="8"/>
      <name val="仿宋_GB2312"/>
      <charset val="134"/>
    </font>
    <font>
      <sz val="10"/>
      <name val="宋体"/>
      <charset val="134"/>
    </font>
    <font>
      <sz val="16"/>
      <color indexed="8"/>
      <name val="等线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0.5"/>
      <color indexed="8"/>
      <name val="宋体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3"/>
      <color indexed="62"/>
      <name val="等线"/>
      <charset val="134"/>
    </font>
    <font>
      <sz val="11"/>
      <color indexed="8"/>
      <name val="宋体"/>
      <charset val="134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4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" borderId="17" applyNumberFormat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15" applyFont="1" applyFill="1" applyBorder="1" applyAlignment="1">
      <alignment horizontal="center" vertical="center" wrapText="1"/>
    </xf>
    <xf numFmtId="0" fontId="5" fillId="2" borderId="4" xfId="15" applyFont="1" applyFill="1" applyBorder="1" applyAlignment="1">
      <alignment horizontal="center" vertical="center" wrapText="1"/>
    </xf>
    <xf numFmtId="0" fontId="5" fillId="2" borderId="5" xfId="15" applyFont="1" applyFill="1" applyBorder="1" applyAlignment="1">
      <alignment horizontal="center" vertical="center" wrapText="1"/>
    </xf>
    <xf numFmtId="177" fontId="5" fillId="2" borderId="5" xfId="15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常规 11" xfId="15"/>
    <cellStyle name="常规 2 4" xfId="16"/>
    <cellStyle name="注释" xfId="17"/>
    <cellStyle name="60% - 强调文字颜色 2" xfId="18"/>
    <cellStyle name="标题 4" xfId="19"/>
    <cellStyle name="警告文本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计算" xfId="28"/>
    <cellStyle name="检查单元格" xfId="29"/>
    <cellStyle name="20% - 强调文字颜色 6" xfId="30"/>
    <cellStyle name="强调文字颜色 2" xfId="31"/>
    <cellStyle name="链接单元格" xfId="32"/>
    <cellStyle name="汇总" xfId="33"/>
    <cellStyle name="好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0 2 2 2 2 2" xfId="51"/>
    <cellStyle name="常规 14" xf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16"/>
  <sheetViews>
    <sheetView workbookViewId="0">
      <selection activeCell="B4" sqref="B4"/>
    </sheetView>
  </sheetViews>
  <sheetFormatPr defaultColWidth="9" defaultRowHeight="13.5"/>
  <cols>
    <col min="1" max="1" width="7.125" customWidth="1"/>
    <col min="2" max="2" width="18" customWidth="1"/>
    <col min="3" max="3" width="13.25" customWidth="1"/>
    <col min="4" max="4" width="20.875" customWidth="1"/>
    <col min="5" max="5" width="22.375" customWidth="1"/>
    <col min="6" max="6" width="12.5" customWidth="1"/>
  </cols>
  <sheetData>
    <row r="1" ht="23" customHeight="1" spans="1:1">
      <c r="A1" s="65" t="s">
        <v>0</v>
      </c>
    </row>
    <row r="2" s="64" customFormat="1" ht="38" customHeight="1" spans="1:1">
      <c r="A2" s="64" t="s">
        <v>1</v>
      </c>
    </row>
    <row r="3" ht="51" customHeight="1" spans="1:6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</row>
    <row r="4" ht="71" customHeight="1" spans="1:6">
      <c r="A4" s="66">
        <v>1</v>
      </c>
      <c r="B4" s="66" t="s">
        <v>8</v>
      </c>
      <c r="C4" s="66" t="s">
        <v>9</v>
      </c>
      <c r="D4" s="66" t="s">
        <v>10</v>
      </c>
      <c r="E4" s="66">
        <v>500000</v>
      </c>
      <c r="F4" s="66"/>
    </row>
    <row r="5" ht="78" customHeight="1" spans="1:6">
      <c r="A5" s="66">
        <v>2</v>
      </c>
      <c r="B5" s="66" t="s">
        <v>11</v>
      </c>
      <c r="C5" s="66" t="s">
        <v>9</v>
      </c>
      <c r="D5" s="66" t="s">
        <v>10</v>
      </c>
      <c r="E5" s="66">
        <v>500000</v>
      </c>
      <c r="F5" s="66"/>
    </row>
    <row r="6" ht="66" customHeight="1" spans="1:6">
      <c r="A6" s="66">
        <v>3</v>
      </c>
      <c r="B6" s="66" t="s">
        <v>12</v>
      </c>
      <c r="C6" s="66" t="s">
        <v>9</v>
      </c>
      <c r="D6" s="66" t="s">
        <v>10</v>
      </c>
      <c r="E6" s="66">
        <v>500000</v>
      </c>
      <c r="F6" s="66"/>
    </row>
    <row r="7" ht="75" customHeight="1" spans="1:6">
      <c r="A7" s="66">
        <v>4</v>
      </c>
      <c r="B7" s="66" t="s">
        <v>13</v>
      </c>
      <c r="C7" s="66" t="s">
        <v>9</v>
      </c>
      <c r="D7" s="66" t="s">
        <v>10</v>
      </c>
      <c r="E7" s="66">
        <v>500000</v>
      </c>
      <c r="F7" s="66"/>
    </row>
    <row r="8" ht="75" customHeight="1" spans="1:6">
      <c r="A8" s="66">
        <v>5</v>
      </c>
      <c r="B8" s="66" t="s">
        <v>14</v>
      </c>
      <c r="C8" s="66" t="s">
        <v>9</v>
      </c>
      <c r="D8" s="66" t="s">
        <v>10</v>
      </c>
      <c r="E8" s="66">
        <v>500000</v>
      </c>
      <c r="F8" s="66"/>
    </row>
    <row r="9" ht="75" customHeight="1" spans="1:6">
      <c r="A9" s="66">
        <v>6</v>
      </c>
      <c r="B9" s="66" t="s">
        <v>15</v>
      </c>
      <c r="C9" s="66" t="s">
        <v>9</v>
      </c>
      <c r="D9" s="66" t="s">
        <v>10</v>
      </c>
      <c r="E9" s="66">
        <v>500000</v>
      </c>
      <c r="F9" s="66"/>
    </row>
    <row r="10" ht="75" customHeight="1" spans="1:6">
      <c r="A10" s="66">
        <v>7</v>
      </c>
      <c r="B10" s="66" t="s">
        <v>16</v>
      </c>
      <c r="C10" s="66" t="s">
        <v>9</v>
      </c>
      <c r="D10" s="66" t="s">
        <v>10</v>
      </c>
      <c r="E10" s="66">
        <v>500000</v>
      </c>
      <c r="F10" s="66"/>
    </row>
    <row r="11" ht="75" customHeight="1" spans="1:6">
      <c r="A11" s="66">
        <v>8</v>
      </c>
      <c r="B11" s="66" t="s">
        <v>17</v>
      </c>
      <c r="C11" s="66" t="s">
        <v>9</v>
      </c>
      <c r="D11" s="66" t="s">
        <v>10</v>
      </c>
      <c r="E11" s="66">
        <v>500000</v>
      </c>
      <c r="F11" s="66"/>
    </row>
    <row r="12" ht="75" customHeight="1" spans="1:6">
      <c r="A12" s="66">
        <v>9</v>
      </c>
      <c r="B12" s="66" t="s">
        <v>18</v>
      </c>
      <c r="C12" s="66" t="s">
        <v>9</v>
      </c>
      <c r="D12" s="66" t="s">
        <v>10</v>
      </c>
      <c r="E12" s="66">
        <v>500000</v>
      </c>
      <c r="F12" s="66"/>
    </row>
    <row r="13" ht="75" customHeight="1" spans="1:6">
      <c r="A13" s="66">
        <v>10</v>
      </c>
      <c r="B13" s="66" t="s">
        <v>19</v>
      </c>
      <c r="C13" s="66" t="s">
        <v>9</v>
      </c>
      <c r="D13" s="66" t="s">
        <v>10</v>
      </c>
      <c r="E13" s="66">
        <v>500000</v>
      </c>
      <c r="F13" s="66"/>
    </row>
    <row r="14" ht="21" customHeight="1" spans="1:6">
      <c r="A14" s="67" t="s">
        <v>20</v>
      </c>
      <c r="B14" s="67"/>
      <c r="C14" s="68"/>
      <c r="D14" s="69"/>
      <c r="E14" s="67">
        <v>5000000</v>
      </c>
      <c r="F14" s="68"/>
    </row>
    <row r="16" spans="1:1">
      <c r="A16" s="70" t="s">
        <v>21</v>
      </c>
    </row>
  </sheetData>
  <mergeCells count="2">
    <mergeCell ref="A2:XEX2"/>
    <mergeCell ref="A14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7"/>
  <sheetViews>
    <sheetView tabSelected="1" workbookViewId="0">
      <selection activeCell="P26" sqref="P26:P27"/>
    </sheetView>
  </sheetViews>
  <sheetFormatPr defaultColWidth="9" defaultRowHeight="14.25"/>
  <cols>
    <col min="1" max="1" width="11.5" style="4" customWidth="1"/>
    <col min="2" max="2" width="10.125" style="5" customWidth="1"/>
    <col min="3" max="3" width="9" style="5" customWidth="1"/>
    <col min="4" max="4" width="9" style="5"/>
    <col min="5" max="5" width="17.75" style="5" customWidth="1"/>
    <col min="6" max="6" width="28" style="5" customWidth="1"/>
    <col min="7" max="7" width="14.5" style="6" customWidth="1"/>
    <col min="8" max="8" width="13.375" style="7" customWidth="1"/>
    <col min="9" max="9" width="12" style="7" customWidth="1"/>
    <col min="10" max="10" width="12" style="8" customWidth="1"/>
    <col min="11" max="11" width="30.625" style="4" customWidth="1"/>
    <col min="12" max="14" width="8.125" style="4" customWidth="1"/>
    <col min="15" max="15" width="14.25" style="9" customWidth="1"/>
    <col min="16" max="16" width="15.125" style="9" customWidth="1"/>
    <col min="17" max="16384" width="9" style="5"/>
  </cols>
  <sheetData>
    <row r="1" spans="1:16">
      <c r="A1" s="10" t="s">
        <v>22</v>
      </c>
      <c r="B1" s="11"/>
      <c r="C1" s="11"/>
      <c r="D1" s="11"/>
      <c r="E1" s="11"/>
      <c r="F1" s="12"/>
      <c r="G1" s="13"/>
      <c r="H1" s="14"/>
      <c r="I1" s="14"/>
      <c r="J1" s="12"/>
      <c r="K1" s="10"/>
      <c r="L1" s="12"/>
      <c r="M1" s="12"/>
      <c r="N1" s="12"/>
      <c r="O1" s="55"/>
      <c r="P1" s="55"/>
    </row>
    <row r="2" ht="66" customHeight="1" spans="1:16">
      <c r="A2" s="15" t="s">
        <v>23</v>
      </c>
      <c r="B2" s="15"/>
      <c r="C2" s="15"/>
      <c r="D2" s="15"/>
      <c r="E2" s="15"/>
      <c r="F2" s="15"/>
      <c r="G2" s="16"/>
      <c r="H2" s="15"/>
      <c r="I2" s="15"/>
      <c r="J2" s="15"/>
      <c r="K2" s="56"/>
      <c r="L2" s="15"/>
      <c r="M2" s="15"/>
      <c r="N2" s="15"/>
      <c r="O2" s="16"/>
      <c r="P2" s="16"/>
    </row>
    <row r="3" ht="33" customHeight="1" spans="1:16">
      <c r="A3" s="17" t="s">
        <v>24</v>
      </c>
      <c r="B3" s="18"/>
      <c r="C3" s="18"/>
      <c r="D3" s="18"/>
      <c r="E3" s="18"/>
      <c r="F3" s="18"/>
      <c r="G3" s="19"/>
      <c r="H3" s="20"/>
      <c r="I3" s="57" t="s">
        <v>25</v>
      </c>
      <c r="J3" s="57"/>
      <c r="K3" s="57"/>
      <c r="L3" s="57"/>
      <c r="M3" s="57"/>
      <c r="N3" s="57"/>
      <c r="O3" s="57"/>
      <c r="P3" s="58"/>
    </row>
    <row r="4" ht="77" customHeight="1" spans="1:16">
      <c r="A4" s="21" t="s">
        <v>26</v>
      </c>
      <c r="B4" s="21" t="s">
        <v>27</v>
      </c>
      <c r="C4" s="21" t="s">
        <v>28</v>
      </c>
      <c r="D4" s="21" t="s">
        <v>29</v>
      </c>
      <c r="E4" s="21" t="s">
        <v>3</v>
      </c>
      <c r="F4" s="21" t="s">
        <v>30</v>
      </c>
      <c r="G4" s="22" t="s">
        <v>31</v>
      </c>
      <c r="H4" s="23" t="s">
        <v>7</v>
      </c>
      <c r="I4" s="59" t="s">
        <v>32</v>
      </c>
      <c r="J4" s="59" t="s">
        <v>33</v>
      </c>
      <c r="K4" s="59" t="s">
        <v>34</v>
      </c>
      <c r="L4" s="59" t="s">
        <v>35</v>
      </c>
      <c r="M4" s="59" t="s">
        <v>36</v>
      </c>
      <c r="N4" s="59" t="s">
        <v>37</v>
      </c>
      <c r="O4" s="60" t="s">
        <v>38</v>
      </c>
      <c r="P4" s="60" t="s">
        <v>39</v>
      </c>
    </row>
    <row r="5" s="1" customFormat="1" ht="27" customHeight="1" spans="1:16">
      <c r="A5" s="24" t="s">
        <v>40</v>
      </c>
      <c r="B5" s="25"/>
      <c r="C5" s="25"/>
      <c r="D5" s="25"/>
      <c r="E5" s="25"/>
      <c r="F5" s="26"/>
      <c r="G5" s="27">
        <f>SUM(G6+G9++G16+G18+G20+G23+G25)</f>
        <v>7896606.25</v>
      </c>
      <c r="H5" s="28"/>
      <c r="I5" s="24" t="s">
        <v>40</v>
      </c>
      <c r="J5" s="25"/>
      <c r="K5" s="25"/>
      <c r="L5" s="25"/>
      <c r="M5" s="25"/>
      <c r="N5" s="25"/>
      <c r="O5" s="26"/>
      <c r="P5" s="27">
        <f>SUM(P6+P9++P16+P18+P20+P23+P25)</f>
        <v>7896606.25</v>
      </c>
    </row>
    <row r="6" s="1" customFormat="1" ht="20" customHeight="1" spans="1:16">
      <c r="A6" s="29" t="s">
        <v>41</v>
      </c>
      <c r="B6" s="29"/>
      <c r="C6" s="29"/>
      <c r="D6" s="29"/>
      <c r="E6" s="29"/>
      <c r="F6" s="29"/>
      <c r="G6" s="30">
        <v>1805000</v>
      </c>
      <c r="H6" s="31"/>
      <c r="I6" s="29" t="s">
        <v>41</v>
      </c>
      <c r="J6" s="29"/>
      <c r="K6" s="29"/>
      <c r="L6" s="29"/>
      <c r="M6" s="29"/>
      <c r="N6" s="29"/>
      <c r="O6" s="29"/>
      <c r="P6" s="30">
        <v>1805000</v>
      </c>
    </row>
    <row r="7" ht="67" customHeight="1" spans="1:16">
      <c r="A7" s="32" t="s">
        <v>42</v>
      </c>
      <c r="B7" s="33" t="s">
        <v>43</v>
      </c>
      <c r="C7" s="32">
        <v>2130505</v>
      </c>
      <c r="D7" s="32" t="s">
        <v>44</v>
      </c>
      <c r="E7" s="34" t="s">
        <v>45</v>
      </c>
      <c r="F7" s="34" t="s">
        <v>46</v>
      </c>
      <c r="G7" s="35">
        <v>925000</v>
      </c>
      <c r="H7" s="32" t="s">
        <v>47</v>
      </c>
      <c r="I7" s="32" t="s">
        <v>48</v>
      </c>
      <c r="J7" s="32" t="s">
        <v>49</v>
      </c>
      <c r="K7" s="32" t="s">
        <v>50</v>
      </c>
      <c r="L7" s="32" t="s">
        <v>51</v>
      </c>
      <c r="M7" s="32" t="s">
        <v>52</v>
      </c>
      <c r="N7" s="32" t="s">
        <v>53</v>
      </c>
      <c r="O7" s="32">
        <v>64560000</v>
      </c>
      <c r="P7" s="35">
        <v>925000</v>
      </c>
    </row>
    <row r="8" ht="63" customHeight="1" spans="1:16">
      <c r="A8" s="32" t="s">
        <v>42</v>
      </c>
      <c r="B8" s="33" t="s">
        <v>43</v>
      </c>
      <c r="C8" s="32">
        <v>2130505</v>
      </c>
      <c r="D8" s="32" t="s">
        <v>44</v>
      </c>
      <c r="E8" s="36" t="s">
        <v>54</v>
      </c>
      <c r="F8" s="34" t="s">
        <v>55</v>
      </c>
      <c r="G8" s="37">
        <v>880000</v>
      </c>
      <c r="H8" s="38" t="s">
        <v>47</v>
      </c>
      <c r="I8" s="32" t="s">
        <v>48</v>
      </c>
      <c r="J8" s="32" t="s">
        <v>49</v>
      </c>
      <c r="K8" s="32" t="s">
        <v>50</v>
      </c>
      <c r="L8" s="32" t="s">
        <v>51</v>
      </c>
      <c r="M8" s="32" t="s">
        <v>52</v>
      </c>
      <c r="N8" s="32" t="s">
        <v>53</v>
      </c>
      <c r="O8" s="32">
        <v>64560000</v>
      </c>
      <c r="P8" s="35">
        <v>880000</v>
      </c>
    </row>
    <row r="9" s="1" customFormat="1" ht="20" customHeight="1" spans="1:16">
      <c r="A9" s="29" t="s">
        <v>56</v>
      </c>
      <c r="B9" s="29"/>
      <c r="C9" s="29"/>
      <c r="D9" s="29"/>
      <c r="E9" s="29"/>
      <c r="F9" s="29"/>
      <c r="G9" s="30">
        <v>2838982.12</v>
      </c>
      <c r="H9" s="31"/>
      <c r="I9" s="29" t="s">
        <v>56</v>
      </c>
      <c r="J9" s="29"/>
      <c r="K9" s="29"/>
      <c r="L9" s="29"/>
      <c r="M9" s="29"/>
      <c r="N9" s="29"/>
      <c r="O9" s="29"/>
      <c r="P9" s="30">
        <v>2838982.12</v>
      </c>
    </row>
    <row r="10" ht="76" customHeight="1" spans="1:16">
      <c r="A10" s="32" t="s">
        <v>42</v>
      </c>
      <c r="B10" s="39" t="s">
        <v>57</v>
      </c>
      <c r="C10" s="39">
        <v>2130505</v>
      </c>
      <c r="D10" s="32" t="s">
        <v>44</v>
      </c>
      <c r="E10" s="34" t="s">
        <v>58</v>
      </c>
      <c r="F10" s="36" t="s">
        <v>59</v>
      </c>
      <c r="G10" s="40">
        <v>1054000</v>
      </c>
      <c r="H10" s="38" t="s">
        <v>47</v>
      </c>
      <c r="I10" s="39" t="s">
        <v>48</v>
      </c>
      <c r="J10" s="39" t="s">
        <v>49</v>
      </c>
      <c r="K10" s="39" t="s">
        <v>50</v>
      </c>
      <c r="L10" s="39" t="s">
        <v>51</v>
      </c>
      <c r="M10" s="39" t="s">
        <v>52</v>
      </c>
      <c r="N10" s="39" t="s">
        <v>53</v>
      </c>
      <c r="O10" s="39">
        <v>64560000</v>
      </c>
      <c r="P10" s="40">
        <v>1054000</v>
      </c>
    </row>
    <row r="11" s="1" customFormat="1" ht="84" customHeight="1" spans="1:16">
      <c r="A11" s="39" t="s">
        <v>42</v>
      </c>
      <c r="B11" s="39" t="s">
        <v>57</v>
      </c>
      <c r="C11" s="39">
        <v>2130505</v>
      </c>
      <c r="D11" s="39" t="s">
        <v>44</v>
      </c>
      <c r="E11" s="36" t="s">
        <v>60</v>
      </c>
      <c r="F11" s="41" t="s">
        <v>61</v>
      </c>
      <c r="G11" s="42">
        <v>583500</v>
      </c>
      <c r="H11" s="38" t="s">
        <v>47</v>
      </c>
      <c r="I11" s="61" t="s">
        <v>48</v>
      </c>
      <c r="J11" s="61" t="s">
        <v>49</v>
      </c>
      <c r="K11" s="61" t="s">
        <v>50</v>
      </c>
      <c r="L11" s="61" t="s">
        <v>51</v>
      </c>
      <c r="M11" s="61" t="s">
        <v>52</v>
      </c>
      <c r="N11" s="61" t="s">
        <v>53</v>
      </c>
      <c r="O11" s="61">
        <v>64560000</v>
      </c>
      <c r="P11" s="42">
        <v>583500</v>
      </c>
    </row>
    <row r="12" s="2" customFormat="1" ht="84" customHeight="1" spans="1:16">
      <c r="A12" s="32" t="s">
        <v>42</v>
      </c>
      <c r="B12" s="32" t="s">
        <v>57</v>
      </c>
      <c r="C12" s="32">
        <v>2130505</v>
      </c>
      <c r="D12" s="32" t="s">
        <v>44</v>
      </c>
      <c r="E12" s="43" t="s">
        <v>62</v>
      </c>
      <c r="F12" s="44" t="s">
        <v>63</v>
      </c>
      <c r="G12" s="45">
        <v>502500</v>
      </c>
      <c r="H12" s="32" t="s">
        <v>47</v>
      </c>
      <c r="I12" s="62" t="s">
        <v>48</v>
      </c>
      <c r="J12" s="62" t="s">
        <v>49</v>
      </c>
      <c r="K12" s="62" t="s">
        <v>50</v>
      </c>
      <c r="L12" s="62" t="s">
        <v>51</v>
      </c>
      <c r="M12" s="62" t="s">
        <v>52</v>
      </c>
      <c r="N12" s="62" t="s">
        <v>53</v>
      </c>
      <c r="O12" s="62">
        <v>64560000</v>
      </c>
      <c r="P12" s="45">
        <v>502500</v>
      </c>
    </row>
    <row r="13" s="2" customFormat="1" ht="84" customHeight="1" spans="1:16">
      <c r="A13" s="32" t="s">
        <v>64</v>
      </c>
      <c r="B13" s="46" t="s">
        <v>57</v>
      </c>
      <c r="C13" s="32">
        <v>2130505</v>
      </c>
      <c r="D13" s="32" t="s">
        <v>65</v>
      </c>
      <c r="E13" s="47" t="s">
        <v>66</v>
      </c>
      <c r="F13" s="32" t="s">
        <v>67</v>
      </c>
      <c r="G13" s="45">
        <v>62000</v>
      </c>
      <c r="H13" s="32"/>
      <c r="I13" s="62"/>
      <c r="J13" s="62" t="s">
        <v>68</v>
      </c>
      <c r="K13" s="62" t="s">
        <v>69</v>
      </c>
      <c r="L13" s="62" t="s">
        <v>70</v>
      </c>
      <c r="M13" s="62" t="s">
        <v>52</v>
      </c>
      <c r="N13" s="62" t="s">
        <v>53</v>
      </c>
      <c r="O13" s="62">
        <v>50000000</v>
      </c>
      <c r="P13" s="45">
        <v>62000</v>
      </c>
    </row>
    <row r="14" s="2" customFormat="1" ht="39" customHeight="1" spans="1:16">
      <c r="A14" s="48" t="s">
        <v>71</v>
      </c>
      <c r="B14" s="48" t="s">
        <v>57</v>
      </c>
      <c r="C14" s="48">
        <v>2130504</v>
      </c>
      <c r="D14" s="48" t="s">
        <v>72</v>
      </c>
      <c r="E14" s="48" t="s">
        <v>73</v>
      </c>
      <c r="F14" s="48" t="s">
        <v>74</v>
      </c>
      <c r="G14" s="48">
        <v>636982.12</v>
      </c>
      <c r="H14" s="48" t="s">
        <v>75</v>
      </c>
      <c r="I14" s="62"/>
      <c r="J14" s="62" t="s">
        <v>68</v>
      </c>
      <c r="K14" s="62" t="s">
        <v>69</v>
      </c>
      <c r="L14" s="62" t="s">
        <v>70</v>
      </c>
      <c r="M14" s="62" t="s">
        <v>52</v>
      </c>
      <c r="N14" s="62" t="s">
        <v>53</v>
      </c>
      <c r="O14" s="62">
        <v>50000000</v>
      </c>
      <c r="P14" s="46">
        <v>630000</v>
      </c>
    </row>
    <row r="15" s="2" customFormat="1" ht="39" customHeight="1" spans="1:16">
      <c r="A15" s="49"/>
      <c r="B15" s="49"/>
      <c r="C15" s="49"/>
      <c r="D15" s="49"/>
      <c r="E15" s="49"/>
      <c r="F15" s="49"/>
      <c r="G15" s="49"/>
      <c r="H15" s="49"/>
      <c r="I15" s="62" t="s">
        <v>76</v>
      </c>
      <c r="J15" s="62"/>
      <c r="K15" s="62" t="s">
        <v>77</v>
      </c>
      <c r="L15" s="62" t="s">
        <v>78</v>
      </c>
      <c r="M15" s="62" t="s">
        <v>79</v>
      </c>
      <c r="N15" s="62" t="s">
        <v>80</v>
      </c>
      <c r="O15" s="62">
        <v>2900000</v>
      </c>
      <c r="P15" s="46">
        <v>6982.12</v>
      </c>
    </row>
    <row r="16" s="2" customFormat="1" ht="20" customHeight="1" spans="1:16">
      <c r="A16" s="29" t="s">
        <v>81</v>
      </c>
      <c r="B16" s="29"/>
      <c r="C16" s="29"/>
      <c r="D16" s="29"/>
      <c r="E16" s="29"/>
      <c r="F16" s="29"/>
      <c r="G16" s="30">
        <v>105500</v>
      </c>
      <c r="H16" s="31"/>
      <c r="I16" s="29" t="s">
        <v>81</v>
      </c>
      <c r="J16" s="29"/>
      <c r="K16" s="29"/>
      <c r="L16" s="29"/>
      <c r="M16" s="29"/>
      <c r="N16" s="29"/>
      <c r="O16" s="29"/>
      <c r="P16" s="30">
        <v>105500</v>
      </c>
    </row>
    <row r="17" s="2" customFormat="1" ht="84" customHeight="1" spans="1:16">
      <c r="A17" s="32" t="s">
        <v>64</v>
      </c>
      <c r="B17" s="46" t="s">
        <v>82</v>
      </c>
      <c r="C17" s="32">
        <v>2130505</v>
      </c>
      <c r="D17" s="32" t="s">
        <v>65</v>
      </c>
      <c r="E17" s="47" t="s">
        <v>83</v>
      </c>
      <c r="F17" s="47" t="s">
        <v>84</v>
      </c>
      <c r="G17" s="45">
        <v>105500</v>
      </c>
      <c r="H17" s="32"/>
      <c r="I17" s="62"/>
      <c r="J17" s="62" t="s">
        <v>68</v>
      </c>
      <c r="K17" s="62" t="s">
        <v>69</v>
      </c>
      <c r="L17" s="62" t="s">
        <v>70</v>
      </c>
      <c r="M17" s="62" t="s">
        <v>52</v>
      </c>
      <c r="N17" s="62" t="s">
        <v>53</v>
      </c>
      <c r="O17" s="62">
        <v>50000000</v>
      </c>
      <c r="P17" s="45">
        <v>105500</v>
      </c>
    </row>
    <row r="18" s="2" customFormat="1" ht="20" customHeight="1" spans="1:16">
      <c r="A18" s="29" t="s">
        <v>85</v>
      </c>
      <c r="B18" s="29"/>
      <c r="C18" s="29"/>
      <c r="D18" s="29"/>
      <c r="E18" s="29"/>
      <c r="F18" s="29"/>
      <c r="G18" s="30">
        <v>10500</v>
      </c>
      <c r="H18" s="31"/>
      <c r="I18" s="29" t="s">
        <v>85</v>
      </c>
      <c r="J18" s="29"/>
      <c r="K18" s="29"/>
      <c r="L18" s="29"/>
      <c r="M18" s="29"/>
      <c r="N18" s="29"/>
      <c r="O18" s="29"/>
      <c r="P18" s="30">
        <v>10500</v>
      </c>
    </row>
    <row r="19" s="2" customFormat="1" ht="84" customHeight="1" spans="1:16">
      <c r="A19" s="32" t="s">
        <v>64</v>
      </c>
      <c r="B19" s="46" t="s">
        <v>86</v>
      </c>
      <c r="C19" s="32">
        <v>2130505</v>
      </c>
      <c r="D19" s="32" t="s">
        <v>65</v>
      </c>
      <c r="E19" s="47" t="s">
        <v>87</v>
      </c>
      <c r="F19" s="47" t="s">
        <v>88</v>
      </c>
      <c r="G19" s="45">
        <v>10500</v>
      </c>
      <c r="H19" s="32"/>
      <c r="I19" s="62"/>
      <c r="J19" s="62" t="s">
        <v>68</v>
      </c>
      <c r="K19" s="62" t="s">
        <v>69</v>
      </c>
      <c r="L19" s="62" t="s">
        <v>70</v>
      </c>
      <c r="M19" s="62" t="s">
        <v>52</v>
      </c>
      <c r="N19" s="62" t="s">
        <v>53</v>
      </c>
      <c r="O19" s="62">
        <v>50000000</v>
      </c>
      <c r="P19" s="45">
        <v>10500</v>
      </c>
    </row>
    <row r="20" s="2" customFormat="1" ht="20" customHeight="1" spans="1:16">
      <c r="A20" s="50" t="s">
        <v>89</v>
      </c>
      <c r="B20" s="50"/>
      <c r="C20" s="50"/>
      <c r="D20" s="50"/>
      <c r="E20" s="50"/>
      <c r="F20" s="50"/>
      <c r="G20" s="51">
        <f>G21+G22</f>
        <v>2208707.31</v>
      </c>
      <c r="H20" s="28"/>
      <c r="I20" s="50" t="s">
        <v>89</v>
      </c>
      <c r="J20" s="50"/>
      <c r="K20" s="50"/>
      <c r="L20" s="50"/>
      <c r="M20" s="50"/>
      <c r="N20" s="50"/>
      <c r="O20" s="50"/>
      <c r="P20" s="51">
        <f>P21+P22</f>
        <v>2208707.31</v>
      </c>
    </row>
    <row r="21" s="2" customFormat="1" ht="84" customHeight="1" spans="1:16">
      <c r="A21" s="32" t="s">
        <v>64</v>
      </c>
      <c r="B21" s="46" t="s">
        <v>90</v>
      </c>
      <c r="C21" s="32">
        <v>2130505</v>
      </c>
      <c r="D21" s="32" t="s">
        <v>65</v>
      </c>
      <c r="E21" s="47" t="s">
        <v>91</v>
      </c>
      <c r="F21" s="47" t="s">
        <v>92</v>
      </c>
      <c r="G21" s="45">
        <v>55000</v>
      </c>
      <c r="H21" s="32"/>
      <c r="I21" s="62"/>
      <c r="J21" s="62" t="s">
        <v>68</v>
      </c>
      <c r="K21" s="62" t="s">
        <v>69</v>
      </c>
      <c r="L21" s="62" t="s">
        <v>70</v>
      </c>
      <c r="M21" s="62" t="s">
        <v>52</v>
      </c>
      <c r="N21" s="62" t="s">
        <v>53</v>
      </c>
      <c r="O21" s="62">
        <v>50000000</v>
      </c>
      <c r="P21" s="45">
        <v>55000</v>
      </c>
    </row>
    <row r="22" s="3" customFormat="1" ht="96" spans="1:16">
      <c r="A22" s="32" t="s">
        <v>93</v>
      </c>
      <c r="B22" s="32" t="s">
        <v>90</v>
      </c>
      <c r="C22" s="32">
        <v>2130504</v>
      </c>
      <c r="D22" s="32" t="s">
        <v>72</v>
      </c>
      <c r="E22" s="32" t="s">
        <v>94</v>
      </c>
      <c r="F22" s="32" t="s">
        <v>95</v>
      </c>
      <c r="G22" s="32">
        <v>2153707.31</v>
      </c>
      <c r="H22" s="52" t="s">
        <v>96</v>
      </c>
      <c r="I22" s="62" t="s">
        <v>76</v>
      </c>
      <c r="J22" s="62"/>
      <c r="K22" s="62" t="s">
        <v>77</v>
      </c>
      <c r="L22" s="62" t="s">
        <v>78</v>
      </c>
      <c r="M22" s="62" t="s">
        <v>79</v>
      </c>
      <c r="N22" s="62" t="s">
        <v>80</v>
      </c>
      <c r="O22" s="62">
        <v>2900000</v>
      </c>
      <c r="P22" s="45">
        <v>2153707.31</v>
      </c>
    </row>
    <row r="23" s="2" customFormat="1" ht="20" customHeight="1" spans="1:16">
      <c r="A23" s="29" t="s">
        <v>97</v>
      </c>
      <c r="B23" s="29"/>
      <c r="C23" s="29"/>
      <c r="D23" s="29"/>
      <c r="E23" s="29"/>
      <c r="F23" s="29"/>
      <c r="G23" s="30">
        <v>25000</v>
      </c>
      <c r="H23" s="31"/>
      <c r="I23" s="29" t="s">
        <v>97</v>
      </c>
      <c r="J23" s="29"/>
      <c r="K23" s="29"/>
      <c r="L23" s="29"/>
      <c r="M23" s="29"/>
      <c r="N23" s="29"/>
      <c r="O23" s="29"/>
      <c r="P23" s="30">
        <v>25000</v>
      </c>
    </row>
    <row r="24" s="2" customFormat="1" ht="84" customHeight="1" spans="1:16">
      <c r="A24" s="32" t="s">
        <v>64</v>
      </c>
      <c r="B24" s="32" t="s">
        <v>98</v>
      </c>
      <c r="C24" s="32">
        <v>2130505</v>
      </c>
      <c r="D24" s="32" t="s">
        <v>65</v>
      </c>
      <c r="E24" s="32" t="s">
        <v>99</v>
      </c>
      <c r="F24" s="32" t="s">
        <v>100</v>
      </c>
      <c r="G24" s="35">
        <v>25000</v>
      </c>
      <c r="H24" s="32"/>
      <c r="I24" s="62"/>
      <c r="J24" s="62" t="s">
        <v>68</v>
      </c>
      <c r="K24" s="62" t="s">
        <v>69</v>
      </c>
      <c r="L24" s="62" t="s">
        <v>70</v>
      </c>
      <c r="M24" s="62" t="s">
        <v>52</v>
      </c>
      <c r="N24" s="62" t="s">
        <v>53</v>
      </c>
      <c r="O24" s="62">
        <v>50000000</v>
      </c>
      <c r="P24" s="35">
        <v>25000</v>
      </c>
    </row>
    <row r="25" s="1" customFormat="1" ht="20" customHeight="1" spans="1:16">
      <c r="A25" s="50" t="s">
        <v>101</v>
      </c>
      <c r="B25" s="50"/>
      <c r="C25" s="50"/>
      <c r="D25" s="50"/>
      <c r="E25" s="50"/>
      <c r="F25" s="50"/>
      <c r="G25" s="53">
        <v>902916.82</v>
      </c>
      <c r="H25" s="28"/>
      <c r="I25" s="50" t="s">
        <v>101</v>
      </c>
      <c r="J25" s="50"/>
      <c r="K25" s="50"/>
      <c r="L25" s="50"/>
      <c r="M25" s="50"/>
      <c r="N25" s="50"/>
      <c r="O25" s="50"/>
      <c r="P25" s="63">
        <v>902916.82</v>
      </c>
    </row>
    <row r="26" s="2" customFormat="1" ht="50" customHeight="1" spans="1:16">
      <c r="A26" s="54" t="s">
        <v>93</v>
      </c>
      <c r="B26" s="54" t="s">
        <v>9</v>
      </c>
      <c r="C26" s="54">
        <v>2130504</v>
      </c>
      <c r="D26" s="54" t="s">
        <v>72</v>
      </c>
      <c r="E26" s="54" t="s">
        <v>102</v>
      </c>
      <c r="F26" s="54" t="s">
        <v>103</v>
      </c>
      <c r="G26" s="54">
        <v>902916.82</v>
      </c>
      <c r="H26" s="54" t="s">
        <v>104</v>
      </c>
      <c r="I26" s="62" t="s">
        <v>48</v>
      </c>
      <c r="J26" s="62" t="s">
        <v>49</v>
      </c>
      <c r="K26" s="62" t="s">
        <v>50</v>
      </c>
      <c r="L26" s="62" t="s">
        <v>51</v>
      </c>
      <c r="M26" s="62" t="s">
        <v>52</v>
      </c>
      <c r="N26" s="62" t="s">
        <v>53</v>
      </c>
      <c r="O26" s="62">
        <v>64560000</v>
      </c>
      <c r="P26" s="32">
        <v>800000</v>
      </c>
    </row>
    <row r="27" ht="39" customHeight="1" spans="1:16">
      <c r="A27" s="54"/>
      <c r="B27" s="54"/>
      <c r="C27" s="54"/>
      <c r="D27" s="54"/>
      <c r="E27" s="54"/>
      <c r="F27" s="54"/>
      <c r="G27" s="54"/>
      <c r="H27" s="54"/>
      <c r="I27" s="62" t="s">
        <v>76</v>
      </c>
      <c r="J27" s="62"/>
      <c r="K27" s="62" t="s">
        <v>77</v>
      </c>
      <c r="L27" s="62" t="s">
        <v>78</v>
      </c>
      <c r="M27" s="62" t="s">
        <v>79</v>
      </c>
      <c r="N27" s="62" t="s">
        <v>80</v>
      </c>
      <c r="O27" s="62">
        <v>2900000</v>
      </c>
      <c r="P27" s="32">
        <v>102916.82</v>
      </c>
    </row>
  </sheetData>
  <mergeCells count="35">
    <mergeCell ref="A2:P2"/>
    <mergeCell ref="A3:H3"/>
    <mergeCell ref="I3:P3"/>
    <mergeCell ref="A5:F5"/>
    <mergeCell ref="I5:O5"/>
    <mergeCell ref="A6:F6"/>
    <mergeCell ref="I6:O6"/>
    <mergeCell ref="A9:F9"/>
    <mergeCell ref="I9:O9"/>
    <mergeCell ref="A16:F16"/>
    <mergeCell ref="I16:O16"/>
    <mergeCell ref="A18:F18"/>
    <mergeCell ref="I18:O18"/>
    <mergeCell ref="A20:F20"/>
    <mergeCell ref="I20:O20"/>
    <mergeCell ref="A23:F23"/>
    <mergeCell ref="I23:O23"/>
    <mergeCell ref="A25:F25"/>
    <mergeCell ref="I25:O25"/>
    <mergeCell ref="A14:A15"/>
    <mergeCell ref="A26:A27"/>
    <mergeCell ref="B14:B15"/>
    <mergeCell ref="B26:B27"/>
    <mergeCell ref="C14:C15"/>
    <mergeCell ref="C26:C27"/>
    <mergeCell ref="D14:D15"/>
    <mergeCell ref="D26:D27"/>
    <mergeCell ref="E14:E15"/>
    <mergeCell ref="E26:E27"/>
    <mergeCell ref="F14:F15"/>
    <mergeCell ref="F26:F27"/>
    <mergeCell ref="G14:G15"/>
    <mergeCell ref="G26:G27"/>
    <mergeCell ref="H14:H15"/>
    <mergeCell ref="H26:H27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2022-08-01T03:31:13Z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7532C5E0C79740FBA121E4BC66D5066C</vt:lpwstr>
  </property>
</Properties>
</file>