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<sst xmlns="http://schemas.openxmlformats.org/spreadsheetml/2006/main" count="66" uniqueCount="66">
  <si>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表一</t>
  </si>
  <si>
    <t>2022年一般公共预算收入表</t>
  </si>
  <si>
    <t>单位：万元</t>
  </si>
  <si>
    <r>
      <t xml:space="preserve">项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目</t>
    </r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</si>
  <si>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</si>
  <si>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</si>
  <si>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</si>
  <si>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</si>
  <si>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</si>
  <si>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</si>
  <si>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</si>
  <si>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</si>
  <si>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101</t>
  </si>
  <si>
    <t>一、税收收入</t>
  </si>
  <si>
    <t>10101</t>
  </si>
  <si>
    <t xml:space="preserve">    增值税</t>
  </si>
  <si>
    <t>10104</t>
  </si>
  <si>
    <t xml:space="preserve">    企业所得税</t>
  </si>
  <si>
    <t>10105</t>
  </si>
  <si>
    <t xml:space="preserve">    企业所得税退税</t>
  </si>
  <si>
    <t>10106</t>
  </si>
  <si>
    <t xml:space="preserve">    个人所得税</t>
  </si>
  <si>
    <t>10107</t>
  </si>
  <si>
    <t xml:space="preserve">    资源税</t>
  </si>
  <si>
    <t>10109</t>
  </si>
  <si>
    <t xml:space="preserve">    城市维护建设税</t>
  </si>
  <si>
    <t>10110</t>
  </si>
  <si>
    <t xml:space="preserve">    房产税</t>
  </si>
  <si>
    <t>10111</t>
  </si>
  <si>
    <t xml:space="preserve">    印花税</t>
  </si>
  <si>
    <t>10112</t>
  </si>
  <si>
    <t xml:space="preserve">    城镇土地使用税</t>
  </si>
  <si>
    <t>10113</t>
  </si>
  <si>
    <t xml:space="preserve">    土地增值税</t>
  </si>
  <si>
    <t>10114</t>
  </si>
  <si>
    <t xml:space="preserve">    车船税</t>
  </si>
  <si>
    <t>10118</t>
  </si>
  <si>
    <t xml:space="preserve">    耕地占用税</t>
  </si>
  <si>
    <t>10119</t>
  </si>
  <si>
    <t xml:space="preserve">    契税</t>
  </si>
  <si>
    <t>10120</t>
  </si>
  <si>
    <t xml:space="preserve">    烟叶税</t>
  </si>
  <si>
    <t>10121</t>
  </si>
  <si>
    <t xml:space="preserve">    环境保护税</t>
  </si>
  <si>
    <t>10199</t>
  </si>
  <si>
    <t xml:space="preserve">    其他税收收入</t>
  </si>
  <si>
    <t>103</t>
  </si>
  <si>
    <t>二、非税收入</t>
  </si>
  <si>
    <t>10302</t>
  </si>
  <si>
    <t xml:space="preserve">    专项收入</t>
  </si>
  <si>
    <t>10304</t>
  </si>
  <si>
    <t xml:space="preserve">    行政事业性收费收入</t>
  </si>
  <si>
    <t>10305</t>
  </si>
  <si>
    <t xml:space="preserve">    罚没收入</t>
  </si>
  <si>
    <t>10306</t>
  </si>
  <si>
    <t xml:space="preserve">    国有资本经营收入</t>
  </si>
  <si>
    <t>10307</t>
  </si>
  <si>
    <t xml:space="preserve">    国有资源（资产）有偿使用收入</t>
  </si>
  <si>
    <t>10308</t>
  </si>
  <si>
    <t xml:space="preserve">    捐赠收入</t>
  </si>
  <si>
    <t>10309</t>
  </si>
  <si>
    <t xml:space="preserve">    政府住房基金收入</t>
  </si>
  <si>
    <t>10399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</si>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</sst>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16" applyFont="1" applyFill="1" applyBorder="1" applyAlignment="1">
      <alignment horizontal="center" vertical="center" wrapText="1"/>
      <protection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176" fontId="3" fillId="3" borderId="5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5" xfId="0" applyNumberFormat="1" applyFont="1" applyFill="1" applyBorder="1" applyAlignment="1">
      <alignment vertical="center" wrapText="1"/>
    </xf>
    <xf numFmtId="176" fontId="7" fillId="2" borderId="5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distributed" vertical="center"/>
    </xf>
    <xf numFmtId="49" fontId="6" fillId="3" borderId="2" xfId="0" applyNumberFormat="1" applyFont="1" applyFill="1" applyBorder="1" applyAlignment="1">
      <alignment horizontal="distributed" vertical="center"/>
    </xf>
    <xf numFmtId="176" fontId="6" fillId="3" borderId="5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2" customWidth="1"/>
    <col min="2" max="2" width="32.125" style="2" customWidth="1"/>
    <col min="3" max="7" width="10.75390625" style="3" customWidth="1"/>
    <col min="8" max="16384" width="9.00390625" style="2" customWidth="1"/>
  </cols>
  <sheetData>
    <row r="1" ht="18" customHeight="1">
      <c r="A1" s="1" t="s">
        <v>0</v>
      </c>
    </row>
    <row r="2" spans="1:7" s="5" customFormat="1" ht="22.5">
      <c r="A2" s="4" t="s">
        <v>1</v>
      </c>
      <c r="B2" s="4"/>
      <c r="C2" s="4"/>
      <c r="D2" s="4"/>
      <c r="E2" s="4"/>
      <c r="F2" s="4"/>
      <c r="G2" s="4"/>
    </row>
    <row r="3" spans="6:7" ht="20.25" customHeight="1">
      <c r="F3" s="6" t="s">
        <v>2</v>
      </c>
      <c r="G3" s="6"/>
    </row>
    <row r="4" spans="1:7" ht="18.75" customHeight="1">
      <c r="A4" s="7" t="s">
        <v>3</v>
      </c>
      <c r="B4" s="8"/>
      <c r="C4" s="9" t="s">
        <v>4</v>
      </c>
      <c r="D4" s="9" t="s">
        <v>5</v>
      </c>
      <c r="E4" s="10" t="s">
        <v>6</v>
      </c>
      <c r="F4" s="11"/>
      <c r="G4" s="12"/>
    </row>
    <row r="5" spans="1:7" ht="18.75" customHeight="1">
      <c r="A5" s="13" t="s">
        <v>7</v>
      </c>
      <c r="B5" s="14" t="s">
        <v>8</v>
      </c>
      <c r="C5" s="15"/>
      <c r="D5" s="15"/>
      <c r="E5" s="16" t="s">
        <v>9</v>
      </c>
      <c r="F5" s="17" t="s">
        <v>10</v>
      </c>
      <c r="G5" s="17" t="s">
        <v>11</v>
      </c>
    </row>
    <row r="6" spans="1:7" ht="19.5" customHeight="1">
      <c r="A6" s="18" t="s">
        <v>12</v>
      </c>
      <c r="B6" s="19" t="s">
        <v>13</v>
      </c>
      <c r="C6" s="20">
        <f>SUM(C7:C22)</f>
        <v>147960</v>
      </c>
      <c r="D6" s="20">
        <f>SUM(D7:D22)</f>
        <v>148989</v>
      </c>
      <c r="E6" s="20">
        <f>SUM(E7:E22)</f>
        <v>162260</v>
      </c>
      <c r="F6" s="20">
        <f aca="true" t="shared" si="0" ref="F6:F31">IF(C6=0,"",ROUND((E6/C6)*100,1))</f>
        <v>109.7</v>
      </c>
      <c r="G6" s="20">
        <f aca="true" t="shared" si="1" ref="G6:G31">IF(D6=0,"",ROUND((E6/D6)*100,1))</f>
        <v>108.9</v>
      </c>
    </row>
    <row r="7" spans="1:7" ht="19.5" customHeight="1">
      <c r="A7" s="21" t="s">
        <v>14</v>
      </c>
      <c r="B7" s="22" t="s">
        <v>15</v>
      </c>
      <c r="C7" s="23">
        <v>45530</v>
      </c>
      <c r="D7" s="23">
        <v>54770</v>
      </c>
      <c r="E7" s="23">
        <v>47310</v>
      </c>
      <c r="F7" s="20">
        <f t="shared" si="0"/>
        <v>103.9</v>
      </c>
      <c r="G7" s="20">
        <f t="shared" si="1"/>
        <v>86.4</v>
      </c>
    </row>
    <row r="8" spans="1:7" ht="19.5" customHeight="1">
      <c r="A8" s="21" t="s">
        <v>16</v>
      </c>
      <c r="B8" s="22" t="s">
        <v>17</v>
      </c>
      <c r="C8" s="23">
        <v>6130</v>
      </c>
      <c r="D8" s="23">
        <v>3926</v>
      </c>
      <c r="E8" s="23">
        <v>4170</v>
      </c>
      <c r="F8" s="20">
        <f t="shared" si="0"/>
        <v>68</v>
      </c>
      <c r="G8" s="20">
        <f t="shared" si="1"/>
        <v>106.2</v>
      </c>
    </row>
    <row r="9" spans="1:7" ht="19.5" customHeight="1">
      <c r="A9" s="21" t="s">
        <v>18</v>
      </c>
      <c r="B9" s="22" t="s">
        <v>19</v>
      </c>
      <c r="C9" s="23"/>
      <c r="D9" s="23"/>
      <c r="E9" s="23"/>
      <c r="F9" s="20">
        <f t="shared" si="0"/>
      </c>
      <c r="G9" s="20">
        <f t="shared" si="1"/>
      </c>
    </row>
    <row r="10" spans="1:7" ht="19.5" customHeight="1">
      <c r="A10" s="21" t="s">
        <v>20</v>
      </c>
      <c r="B10" s="22" t="s">
        <v>21</v>
      </c>
      <c r="C10" s="23">
        <v>2510</v>
      </c>
      <c r="D10" s="23">
        <v>2748</v>
      </c>
      <c r="E10" s="23">
        <v>2855</v>
      </c>
      <c r="F10" s="20">
        <f t="shared" si="0"/>
        <v>113.7</v>
      </c>
      <c r="G10" s="20">
        <f t="shared" si="1"/>
        <v>103.9</v>
      </c>
    </row>
    <row r="11" spans="1:7" ht="19.5" customHeight="1">
      <c r="A11" s="21" t="s">
        <v>22</v>
      </c>
      <c r="B11" s="22" t="s">
        <v>23</v>
      </c>
      <c r="C11" s="23">
        <v>2100</v>
      </c>
      <c r="D11" s="23">
        <v>2178</v>
      </c>
      <c r="E11" s="23">
        <v>2490</v>
      </c>
      <c r="F11" s="20">
        <f t="shared" si="0"/>
        <v>118.6</v>
      </c>
      <c r="G11" s="20">
        <f t="shared" si="1"/>
        <v>114.3</v>
      </c>
    </row>
    <row r="12" spans="1:7" ht="19.5" customHeight="1">
      <c r="A12" s="21" t="s">
        <v>24</v>
      </c>
      <c r="B12" s="22" t="s">
        <v>25</v>
      </c>
      <c r="C12" s="23">
        <v>4390</v>
      </c>
      <c r="D12" s="23">
        <v>5475</v>
      </c>
      <c r="E12" s="23">
        <v>5890</v>
      </c>
      <c r="F12" s="20">
        <f t="shared" si="0"/>
        <v>134.2</v>
      </c>
      <c r="G12" s="20">
        <f t="shared" si="1"/>
        <v>107.6</v>
      </c>
    </row>
    <row r="13" spans="1:7" ht="19.5" customHeight="1">
      <c r="A13" s="21" t="s">
        <v>26</v>
      </c>
      <c r="B13" s="22" t="s">
        <v>27</v>
      </c>
      <c r="C13" s="23">
        <v>6250</v>
      </c>
      <c r="D13" s="23">
        <v>6867</v>
      </c>
      <c r="E13" s="23">
        <v>7360</v>
      </c>
      <c r="F13" s="20">
        <f t="shared" si="0"/>
        <v>117.8</v>
      </c>
      <c r="G13" s="20">
        <f t="shared" si="1"/>
        <v>107.2</v>
      </c>
    </row>
    <row r="14" spans="1:7" ht="19.5" customHeight="1">
      <c r="A14" s="21" t="s">
        <v>28</v>
      </c>
      <c r="B14" s="22" t="s">
        <v>29</v>
      </c>
      <c r="C14" s="23">
        <v>2820</v>
      </c>
      <c r="D14" s="23">
        <v>2866</v>
      </c>
      <c r="E14" s="23">
        <v>3290</v>
      </c>
      <c r="F14" s="20">
        <f t="shared" si="0"/>
        <v>116.7</v>
      </c>
      <c r="G14" s="20">
        <f t="shared" si="1"/>
        <v>114.8</v>
      </c>
    </row>
    <row r="15" spans="1:7" ht="19.5" customHeight="1">
      <c r="A15" s="21" t="s">
        <v>30</v>
      </c>
      <c r="B15" s="22" t="s">
        <v>31</v>
      </c>
      <c r="C15" s="23">
        <v>26070</v>
      </c>
      <c r="D15" s="23">
        <v>16575</v>
      </c>
      <c r="E15" s="23">
        <v>25040</v>
      </c>
      <c r="F15" s="20">
        <f t="shared" si="0"/>
        <v>96</v>
      </c>
      <c r="G15" s="20">
        <f t="shared" si="1"/>
        <v>151.1</v>
      </c>
    </row>
    <row r="16" spans="1:7" ht="19.5" customHeight="1">
      <c r="A16" s="21" t="s">
        <v>32</v>
      </c>
      <c r="B16" s="22" t="s">
        <v>33</v>
      </c>
      <c r="C16" s="23">
        <v>9060</v>
      </c>
      <c r="D16" s="23">
        <v>14748</v>
      </c>
      <c r="E16" s="23">
        <v>14120</v>
      </c>
      <c r="F16" s="20">
        <f t="shared" si="0"/>
        <v>155.8</v>
      </c>
      <c r="G16" s="20">
        <f t="shared" si="1"/>
        <v>95.7</v>
      </c>
    </row>
    <row r="17" spans="1:7" ht="19.5" customHeight="1">
      <c r="A17" s="21" t="s">
        <v>34</v>
      </c>
      <c r="B17" s="22" t="s">
        <v>35</v>
      </c>
      <c r="C17" s="23">
        <v>2500</v>
      </c>
      <c r="D17" s="23">
        <v>2046</v>
      </c>
      <c r="E17" s="23">
        <v>2160</v>
      </c>
      <c r="F17" s="20">
        <f t="shared" si="0"/>
        <v>86.4</v>
      </c>
      <c r="G17" s="20">
        <f t="shared" si="1"/>
        <v>105.6</v>
      </c>
    </row>
    <row r="18" spans="1:7" ht="19.5" customHeight="1">
      <c r="A18" s="21" t="s">
        <v>36</v>
      </c>
      <c r="B18" s="22" t="s">
        <v>37</v>
      </c>
      <c r="C18" s="23">
        <v>26300</v>
      </c>
      <c r="D18" s="23">
        <v>22006</v>
      </c>
      <c r="E18" s="23">
        <v>29670</v>
      </c>
      <c r="F18" s="20">
        <f t="shared" si="0"/>
        <v>112.8</v>
      </c>
      <c r="G18" s="20">
        <f t="shared" si="1"/>
        <v>134.8</v>
      </c>
    </row>
    <row r="19" spans="1:7" ht="19.5" customHeight="1">
      <c r="A19" s="21" t="s">
        <v>38</v>
      </c>
      <c r="B19" s="22" t="s">
        <v>39</v>
      </c>
      <c r="C19" s="23">
        <v>11000</v>
      </c>
      <c r="D19" s="23">
        <v>13005</v>
      </c>
      <c r="E19" s="23">
        <v>14700</v>
      </c>
      <c r="F19" s="20">
        <f t="shared" si="0"/>
        <v>133.6</v>
      </c>
      <c r="G19" s="20">
        <f t="shared" si="1"/>
        <v>113</v>
      </c>
    </row>
    <row r="20" spans="1:7" ht="19.5" customHeight="1">
      <c r="A20" s="21" t="s">
        <v>40</v>
      </c>
      <c r="B20" s="22" t="s">
        <v>41</v>
      </c>
      <c r="C20" s="23">
        <v>800</v>
      </c>
      <c r="D20" s="23">
        <v>576</v>
      </c>
      <c r="E20" s="23">
        <v>620</v>
      </c>
      <c r="F20" s="20">
        <f t="shared" si="0"/>
        <v>77.5</v>
      </c>
      <c r="G20" s="20">
        <f t="shared" si="1"/>
        <v>107.6</v>
      </c>
    </row>
    <row r="21" spans="1:7" ht="19.5" customHeight="1">
      <c r="A21" s="21" t="s">
        <v>42</v>
      </c>
      <c r="B21" s="22" t="s">
        <v>43</v>
      </c>
      <c r="C21" s="23">
        <v>2500</v>
      </c>
      <c r="D21" s="23">
        <v>1106</v>
      </c>
      <c r="E21" s="23">
        <v>2585</v>
      </c>
      <c r="F21" s="20">
        <f t="shared" si="0"/>
        <v>103.4</v>
      </c>
      <c r="G21" s="20">
        <f t="shared" si="1"/>
        <v>233.7</v>
      </c>
    </row>
    <row r="22" spans="1:7" ht="19.5" customHeight="1">
      <c r="A22" s="21" t="s">
        <v>44</v>
      </c>
      <c r="B22" s="22" t="s">
        <v>45</v>
      </c>
      <c r="C22" s="23"/>
      <c r="D22" s="23">
        <v>97</v>
      </c>
      <c r="E22" s="23"/>
      <c r="F22" s="20">
        <f t="shared" si="0"/>
      </c>
      <c r="G22" s="20">
        <f t="shared" si="1"/>
        <v>0</v>
      </c>
    </row>
    <row r="23" spans="1:7" ht="21" customHeight="1">
      <c r="A23" s="18" t="s">
        <v>46</v>
      </c>
      <c r="B23" s="19" t="s">
        <v>47</v>
      </c>
      <c r="C23" s="20">
        <f>SUM(C24:C31)</f>
        <v>62640</v>
      </c>
      <c r="D23" s="20">
        <f>SUM(D24:D31)</f>
        <v>69677</v>
      </c>
      <c r="E23" s="20">
        <f>SUM(E24:E31)</f>
        <v>69540</v>
      </c>
      <c r="F23" s="20">
        <f t="shared" si="0"/>
        <v>111</v>
      </c>
      <c r="G23" s="20">
        <f t="shared" si="1"/>
        <v>99.8</v>
      </c>
    </row>
    <row r="24" spans="1:7" ht="19.5" customHeight="1">
      <c r="A24" s="21" t="s">
        <v>48</v>
      </c>
      <c r="B24" s="22" t="s">
        <v>49</v>
      </c>
      <c r="C24" s="23">
        <v>4350</v>
      </c>
      <c r="D24" s="23">
        <v>5098</v>
      </c>
      <c r="E24" s="23">
        <v>4400</v>
      </c>
      <c r="F24" s="20">
        <f t="shared" si="0"/>
        <v>101.1</v>
      </c>
      <c r="G24" s="20">
        <f t="shared" si="1"/>
        <v>86.3</v>
      </c>
    </row>
    <row r="25" spans="1:7" ht="19.5" customHeight="1">
      <c r="A25" s="21" t="s">
        <v>50</v>
      </c>
      <c r="B25" s="22" t="s">
        <v>51</v>
      </c>
      <c r="C25" s="23">
        <v>9800</v>
      </c>
      <c r="D25" s="23">
        <v>5392</v>
      </c>
      <c r="E25" s="23">
        <v>5200</v>
      </c>
      <c r="F25" s="20">
        <f t="shared" si="0"/>
        <v>53.1</v>
      </c>
      <c r="G25" s="20">
        <f t="shared" si="1"/>
        <v>96.4</v>
      </c>
    </row>
    <row r="26" spans="1:7" ht="19.5" customHeight="1">
      <c r="A26" s="21" t="s">
        <v>52</v>
      </c>
      <c r="B26" s="22" t="s">
        <v>53</v>
      </c>
      <c r="C26" s="23">
        <v>11000</v>
      </c>
      <c r="D26" s="23">
        <v>9905</v>
      </c>
      <c r="E26" s="23">
        <v>9600</v>
      </c>
      <c r="F26" s="20">
        <f t="shared" si="0"/>
        <v>87.3</v>
      </c>
      <c r="G26" s="20">
        <f t="shared" si="1"/>
        <v>96.9</v>
      </c>
    </row>
    <row r="27" spans="1:7" ht="19.5" customHeight="1">
      <c r="A27" s="21" t="s">
        <v>54</v>
      </c>
      <c r="B27" s="22" t="s">
        <v>55</v>
      </c>
      <c r="C27" s="23">
        <v>15900</v>
      </c>
      <c r="D27" s="23">
        <v>15538</v>
      </c>
      <c r="E27" s="23">
        <v>16650</v>
      </c>
      <c r="F27" s="20">
        <f t="shared" si="0"/>
        <v>104.7</v>
      </c>
      <c r="G27" s="20">
        <f t="shared" si="1"/>
        <v>107.2</v>
      </c>
    </row>
    <row r="28" spans="1:7" ht="19.5" customHeight="1">
      <c r="A28" s="21" t="s">
        <v>56</v>
      </c>
      <c r="B28" s="22" t="s">
        <v>57</v>
      </c>
      <c r="C28" s="23">
        <v>12300</v>
      </c>
      <c r="D28" s="23">
        <v>30085</v>
      </c>
      <c r="E28" s="23">
        <v>23390</v>
      </c>
      <c r="F28" s="20">
        <f t="shared" si="0"/>
        <v>190.2</v>
      </c>
      <c r="G28" s="20">
        <f t="shared" si="1"/>
        <v>77.7</v>
      </c>
    </row>
    <row r="29" spans="1:7" ht="19.5" customHeight="1">
      <c r="A29" s="21" t="s">
        <v>58</v>
      </c>
      <c r="B29" s="22" t="s">
        <v>59</v>
      </c>
      <c r="C29" s="23"/>
      <c r="D29" s="23">
        <v>227</v>
      </c>
      <c r="E29" s="23"/>
      <c r="F29" s="20">
        <f t="shared" si="0"/>
      </c>
      <c r="G29" s="20">
        <f t="shared" si="1"/>
        <v>0</v>
      </c>
    </row>
    <row r="30" spans="1:7" s="24" customFormat="1" ht="19.5" customHeight="1">
      <c r="A30" s="21" t="s">
        <v>60</v>
      </c>
      <c r="B30" s="22" t="s">
        <v>61</v>
      </c>
      <c r="C30" s="23"/>
      <c r="D30" s="23">
        <v>257</v>
      </c>
      <c r="E30" s="23"/>
      <c r="F30" s="20">
        <f t="shared" si="0"/>
      </c>
      <c r="G30" s="20">
        <f t="shared" si="1"/>
        <v>0</v>
      </c>
    </row>
    <row r="31" spans="1:7" s="24" customFormat="1" ht="19.5" customHeight="1">
      <c r="A31" s="21" t="s">
        <v>62</v>
      </c>
      <c r="B31" s="22" t="s">
        <v>63</v>
      </c>
      <c r="C31" s="23">
        <v>9290</v>
      </c>
      <c r="D31" s="23">
        <v>3175</v>
      </c>
      <c r="E31" s="23">
        <v>10300</v>
      </c>
      <c r="F31" s="20">
        <f t="shared" si="0"/>
        <v>110.9</v>
      </c>
      <c r="G31" s="20">
        <f t="shared" si="1"/>
        <v>324.4</v>
      </c>
    </row>
    <row r="32" spans="1:7" s="24" customFormat="1" ht="19.5" customHeight="1">
      <c r="A32" s="25"/>
      <c r="B32" s="22" t="s">
        <v>64</v>
      </c>
      <c r="C32" s="26"/>
      <c r="D32" s="27"/>
      <c r="E32" s="27"/>
      <c r="F32" s="27"/>
      <c r="G32" s="26"/>
    </row>
    <row r="33" spans="1:7" ht="19.5" customHeight="1">
      <c r="A33" s="28" t="s">
        <v>65</v>
      </c>
      <c r="B33" s="29"/>
      <c r="C33" s="30">
        <f>SUM(C6,C23)</f>
        <v>210600</v>
      </c>
      <c r="D33" s="30">
        <f>SUM(D6,D23)</f>
        <v>218666</v>
      </c>
      <c r="E33" s="30">
        <f>SUM(E6,E23)</f>
        <v>231800</v>
      </c>
      <c r="F33" s="20">
        <f>IF(C33=0,"",ROUND((E33/C33)*100,1))</f>
        <v>110.1</v>
      </c>
      <c r="G33" s="20">
        <f>IF(D33=0,"",ROUND((E33/D33)*100,1))</f>
        <v>106</v>
      </c>
    </row>
  </sheetData>
  <mergeCells count="7">
    <mergeCell ref="A33:B33"/>
    <mergeCell ref="A2:G2"/>
    <mergeCell ref="F3:G3"/>
    <mergeCell ref="A4:B4"/>
    <mergeCell ref="C4:C5"/>
    <mergeCell ref="D4:D5"/>
    <mergeCell ref="E4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2016-12-02T08:54:00Z</dcterms:created>
  <dcterms:modified xsi:type="dcterms:W3CDTF">2022-08-18T08:07:07Z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