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activeTab="1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附件1!$A$4:$P$24</definedName>
  </definedNames>
  <calcPr calcId="144525" concurrentCalc="0"/>
</workbook>
</file>

<file path=xl/sharedStrings.xml><?xml version="1.0" encoding="utf-8"?>
<sst xmlns="http://schemas.openxmlformats.org/spreadsheetml/2006/main" count="112">
  <si>
    <t>附件1：</t>
  </si>
  <si>
    <t>伊川县2022年第十四批衔接推进乡村振兴资金分配表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</si>
  <si>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</si>
  <si>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</si>
  <si>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</si>
  <si>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</si>
  <si>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</si>
  <si>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</si>
  <si>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</si>
  <si>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</si>
  <si>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</si>
  <si>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</si>
  <si>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</si>
  <si>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</si>
  <si>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</si>
  <si>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</si>
  <si>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</si>
  <si>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</si>
  <si>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</si>
  <si>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</si>
  <si>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合计：</t>
  </si>
  <si>
    <t>污水治理项目合计：</t>
  </si>
  <si>
    <t>住建局</t>
  </si>
  <si>
    <t>鸦岭镇</t>
  </si>
  <si>
    <t>基础设施</t>
  </si>
  <si>
    <t>2022年伊川县鸦岭镇梁刘村污水治理项目</t>
  </si>
  <si>
    <t>铺设DN300污水管网6300米，建设大三格200立方</t>
  </si>
  <si>
    <t>非贫困村</t>
  </si>
  <si>
    <t>豫财建[2021]123号</t>
  </si>
  <si>
    <t>洛财预[2021]389号</t>
  </si>
  <si>
    <t>洛阳市财政局关于下达2021年省道及农村公路车辆购置税收入补助地方资金（第一批）支出预算的通知</t>
  </si>
  <si>
    <t>存量资金</t>
  </si>
  <si>
    <t>交通局</t>
  </si>
  <si>
    <t>基建股</t>
  </si>
  <si>
    <t>2022年伊川县鸦岭镇杜沟村污水治理项目</t>
  </si>
  <si>
    <t>铺设DN300污水管网6138米，建设大三格200立方</t>
  </si>
  <si>
    <t>2022年伊川县鸦岭镇老虎洼村污水治理项目</t>
  </si>
  <si>
    <t>铺设DN300污水管网5754米，建设大三格200立方</t>
  </si>
  <si>
    <t>豫财环资[2021]104号</t>
  </si>
  <si>
    <t>洛财预[2021]534号</t>
  </si>
  <si>
    <t>洛阳市财政局　洛阳市林业局关于下达2021年第二批省级林业草原专项资金预算的通知</t>
  </si>
  <si>
    <t>林业局</t>
  </si>
  <si>
    <t>农业股</t>
  </si>
  <si>
    <t>豫财环资[2021]59号</t>
  </si>
  <si>
    <t>洛财预[2021]370号</t>
  </si>
  <si>
    <t>洛阳市财政局　洛阳市林业局关于下达2021年省级林业专项资金的通知</t>
  </si>
  <si>
    <t>江左镇</t>
  </si>
  <si>
    <t>2022年伊川县江左镇段村污水治理项目</t>
  </si>
  <si>
    <t>铺设DN300污水管网6350米，建设大三格240立方</t>
  </si>
  <si>
    <t>2022年伊川县江左镇周村污水治理项目</t>
  </si>
  <si>
    <t>铺设DN300污水管网3300米，建设大三格150立方</t>
  </si>
  <si>
    <t>贫困村</t>
  </si>
  <si>
    <t>年初预算</t>
  </si>
  <si>
    <t>县级衔接专项资金</t>
  </si>
  <si>
    <t>县级</t>
  </si>
  <si>
    <t>乡村振兴局</t>
  </si>
  <si>
    <t>伊财预（2021）7号</t>
  </si>
  <si>
    <t>伊川县财政局
关于下达2021年第十七批扶贫项目资金暨收回雨露计划等资金的通知</t>
  </si>
  <si>
    <t>相关乡镇</t>
  </si>
  <si>
    <t>各财政所</t>
  </si>
  <si>
    <t>伊财预（2021）8号</t>
  </si>
  <si>
    <t>伊财预（2021）14号</t>
  </si>
  <si>
    <t>高山镇</t>
  </si>
  <si>
    <t>2022年伊川县高山镇洞子沟村污水治理项目</t>
  </si>
  <si>
    <t>铺设DN300污水管网5470米，建设大三格210立方</t>
  </si>
  <si>
    <t>酒后镇</t>
  </si>
  <si>
    <t>2022年伊川县酒后镇南王村污水治理项目</t>
  </si>
  <si>
    <t>铺设DN300污水管网4637米，建设大三格170立方</t>
  </si>
  <si>
    <t>伊财预（2021）23号</t>
  </si>
  <si>
    <t>伊川县财政局
关于下达2021年第十七批扶贫项目资金暨收回雨露计划等资金的通知（2021年整合使用2452259.75元，2022年整合使用500000元）</t>
  </si>
  <si>
    <t>伊财预（2021）25号</t>
  </si>
  <si>
    <t>残联项目合计：</t>
  </si>
  <si>
    <t>县残联</t>
  </si>
  <si>
    <t>鸣皋镇</t>
  </si>
  <si>
    <t>2022年伊川县鸣皋镇“三类户”残疾人家庭无障碍改造项目</t>
  </si>
  <si>
    <t>不锈钢橱柜1.2米一个、不锈钢防护栏6.5米一个、成人学步车1个、电动防褥疮床垫2张、电动升降晾衣架1个、多功能护理床7张、沐浴椅2个、闪光音乐电热式报警壶4个、移动餐桌1个、语音带盲文电磁炉2个、语音带盲文电饭煲2个、语音血压计1台、语音智能电磁炉6个、语音智能电饭煲5个、坐便椅3个。</t>
  </si>
  <si>
    <t>附件2：</t>
  </si>
  <si>
    <t>2021年项目决（结）算结余资金收回明细表</t>
  </si>
  <si>
    <t>本次收回资金（元）</t>
  </si>
  <si>
    <t>资金使用单位</t>
  </si>
  <si>
    <t>2021年伊川县鸦岭镇刘沟村饮水安全巩固提升工程</t>
  </si>
  <si>
    <t>2021年伊川县河滨街道办任沟村污水治理项目</t>
  </si>
  <si>
    <t>河滨街道办</t>
  </si>
  <si>
    <t>伊川县酒后镇三王村污水治理项目</t>
  </si>
  <si>
    <t>伊川县鸣皋镇杨海山村污水治理项目</t>
  </si>
  <si>
    <t>2021年伊川县平等乡张奇庄村污水治理项目</t>
  </si>
  <si>
    <t>平等乡</t>
  </si>
  <si>
    <t>合   计：</t>
  </si>
  <si>
    <t xml:space="preserve"> </t>
  </si>
  <si>
    <t>附件3：</t>
  </si>
  <si>
    <t>2022年伊川县白元镇吴起岭村谷子种植等项目变更批复表</t>
  </si>
  <si>
    <t>项目类型</t>
  </si>
  <si>
    <t>建设性质</t>
  </si>
  <si>
    <t>实施地点</t>
  </si>
  <si>
    <t>主管单位</t>
  </si>
  <si>
    <t>原建设任务</t>
  </si>
  <si>
    <t>变更后建设任务</t>
  </si>
  <si>
    <t>原下达资金文件号</t>
  </si>
  <si>
    <t>2022年伊川县白元镇吴起岭村谷子种植项目</t>
  </si>
  <si>
    <t>产业发展</t>
  </si>
  <si>
    <t>新建</t>
  </si>
  <si>
    <t>白元镇</t>
  </si>
  <si>
    <t>白元镇吴起岭村</t>
  </si>
  <si>
    <t>农业农村局</t>
  </si>
  <si>
    <t>种植谷子2000亩，打井3眼，洗井3眼，配套变压器3台，4个水泵；蓄水池1座，变压器2台，以及地埋管2565米，配套电力线788米。水泥路1.7km，土地平整1221立方。</t>
  </si>
  <si>
    <t>土地平整1405立方，客土回填3633立方。硬化道路1938米。现状井洗井3眼；打机井4眼，配套地埋管3241米（含出水口等配套设施），配套5个水泵（其中一个为现状井配套）；清淤支渠580米；蓄水池一座。配套变压器3台，配套高压线630米，低压线1230米。</t>
  </si>
  <si>
    <t>伊财预[2022]20号</t>
  </si>
  <si>
    <t>2022年伊川县白元镇洁泊村辣椒种植项目</t>
  </si>
  <si>
    <t>白元镇洁泊村</t>
  </si>
  <si>
    <t>种植辣椒600亩，打井3眼，配3个水泵；变压器2台，水泥路2.1km，地埋管1635米，配套电力线888米，土地平整2652立方。</t>
  </si>
  <si>
    <t>土地平整2652立方。硬化道路2483米。现状井洗井3眼；打机井2眼，配套地埋管1190米（含出水口等配套设施），配套2个水泵；清淤支渠1224米；涵管2座。配套变压器1台，配套低压线485米</t>
  </si>
  <si>
    <t>伊财预[2022]18号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</si>
</sst>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indexed="8"/>
      <name val="等线"/>
      <charset val="134"/>
    </font>
    <font>
      <b/>
      <sz val="18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0.5"/>
      <color indexed="8"/>
      <name val="仿宋_GB2312"/>
      <charset val="134"/>
    </font>
    <font>
      <sz val="10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等线"/>
      <charset val="134"/>
    </font>
    <font>
      <b/>
      <sz val="12"/>
      <color indexed="8"/>
      <name val="宋体"/>
      <charset val="134"/>
    </font>
    <font>
      <sz val="10.5"/>
      <color indexed="8"/>
      <name val="Calibri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b/>
      <sz val="15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52"/>
      <name val="等线"/>
      <charset val="0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i/>
      <sz val="11"/>
      <color indexed="23"/>
      <name val="等线"/>
      <charset val="0"/>
    </font>
    <font>
      <sz val="11"/>
      <color indexed="10"/>
      <name val="等线"/>
      <charset val="0"/>
    </font>
    <font>
      <sz val="11"/>
      <color indexed="60"/>
      <name val="等线"/>
      <charset val="0"/>
    </font>
    <font>
      <sz val="11"/>
      <color indexed="8"/>
      <name val="宋体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2" borderId="1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2" borderId="15" applyNumberFormat="0" applyAlignment="0" applyProtection="0">
      <alignment vertical="center"/>
    </xf>
    <xf numFmtId="0" fontId="34" fillId="11" borderId="1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177" fontId="13" fillId="2" borderId="0" xfId="0" applyNumberFormat="1" applyFont="1" applyFill="1">
      <alignment vertical="center"/>
    </xf>
    <xf numFmtId="176" fontId="13" fillId="2" borderId="0" xfId="0" applyNumberFormat="1" applyFont="1" applyFill="1">
      <alignment vertical="center"/>
    </xf>
    <xf numFmtId="0" fontId="13" fillId="2" borderId="0" xfId="0" applyFont="1" applyFill="1" applyAlignment="1">
      <alignment horizontal="center" vertical="center" wrapText="1"/>
    </xf>
    <xf numFmtId="177" fontId="1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77" fontId="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7" fontId="7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7" fontId="14" fillId="2" borderId="5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2" borderId="1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6" xfId="15" applyFont="1" applyFill="1" applyBorder="1" applyAlignment="1">
      <alignment horizontal="center" vertical="center" wrapText="1"/>
    </xf>
    <xf numFmtId="0" fontId="14" fillId="2" borderId="1" xfId="15" applyFont="1" applyFill="1" applyBorder="1" applyAlignment="1">
      <alignment horizontal="center" vertical="center" wrapText="1"/>
    </xf>
    <xf numFmtId="177" fontId="14" fillId="2" borderId="1" xfId="15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常规 2 4" xfId="14"/>
    <cellStyle name="常规 11" xfId="15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标题 1" xfId="22"/>
    <cellStyle name="标题 2" xfId="23"/>
    <cellStyle name="标题 3" xfId="24"/>
    <cellStyle name="60% - 强调文字颜色 1" xfId="25"/>
    <cellStyle name="输出" xfId="26"/>
    <cellStyle name="60% - 强调文字颜色 4" xfId="27"/>
    <cellStyle name="计算" xfId="28"/>
    <cellStyle name="检查单元格" xfId="29"/>
    <cellStyle name="链接单元格" xfId="30"/>
    <cellStyle name="强调文字颜色 2" xfId="31"/>
    <cellStyle name="20% - 强调文字颜色 6" xfId="32"/>
    <cellStyle name="汇总" xfId="33"/>
    <cellStyle name="好" xfId="34"/>
    <cellStyle name="适中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10 2 2 2 2 2" xfId="51"/>
    <cellStyle name="常规 14" xf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21"/>
  <sheetViews>
    <sheetView workbookViewId="0">
      <selection activeCell="I4" sqref="I4"/>
    </sheetView>
  </sheetViews>
  <sheetFormatPr defaultColWidth="9" defaultRowHeight="14.25"/>
  <cols>
    <col min="1" max="1" width="11.5" style="18" customWidth="1"/>
    <col min="2" max="2" width="10.125" style="19" customWidth="1"/>
    <col min="3" max="3" width="9" style="19" customWidth="1"/>
    <col min="4" max="4" width="9" style="19"/>
    <col min="5" max="5" width="17.75" style="19" customWidth="1"/>
    <col min="6" max="6" width="28" style="19" customWidth="1"/>
    <col min="7" max="7" width="14.5" style="20" customWidth="1"/>
    <col min="8" max="8" width="10.25" style="21" customWidth="1"/>
    <col min="9" max="9" width="12" style="21" customWidth="1"/>
    <col min="10" max="10" width="12" style="22" customWidth="1"/>
    <col min="11" max="11" width="30.625" style="18" customWidth="1"/>
    <col min="12" max="14" width="8.125" style="18" customWidth="1"/>
    <col min="15" max="15" width="14.25" style="23" customWidth="1"/>
    <col min="16" max="16" width="15.125" style="23" customWidth="1"/>
    <col min="17" max="17" width="11.5" style="19"/>
    <col min="18" max="16384" width="9" style="19"/>
  </cols>
  <sheetData>
    <row r="1" spans="1:16">
      <c r="A1" s="24" t="s">
        <v>0</v>
      </c>
      <c r="B1" s="25"/>
      <c r="C1" s="25"/>
      <c r="D1" s="25"/>
      <c r="E1" s="25"/>
      <c r="F1" s="26"/>
      <c r="G1" s="27"/>
      <c r="H1" s="28"/>
      <c r="I1" s="28"/>
      <c r="J1" s="26"/>
      <c r="K1" s="24"/>
      <c r="L1" s="26"/>
      <c r="M1" s="26"/>
      <c r="N1" s="26"/>
      <c r="O1" s="58"/>
      <c r="P1" s="58"/>
    </row>
    <row r="2" ht="66" customHeight="1" spans="1:16">
      <c r="A2" s="29" t="s">
        <v>1</v>
      </c>
      <c r="B2" s="29"/>
      <c r="C2" s="29"/>
      <c r="D2" s="29"/>
      <c r="E2" s="29"/>
      <c r="F2" s="29"/>
      <c r="G2" s="30"/>
      <c r="H2" s="29"/>
      <c r="I2" s="29"/>
      <c r="J2" s="29"/>
      <c r="K2" s="59"/>
      <c r="L2" s="29"/>
      <c r="M2" s="29"/>
      <c r="N2" s="29"/>
      <c r="O2" s="30"/>
      <c r="P2" s="30"/>
    </row>
    <row r="3" ht="33" customHeight="1" spans="1:16">
      <c r="A3" s="31" t="s">
        <v>2</v>
      </c>
      <c r="B3" s="32"/>
      <c r="C3" s="32"/>
      <c r="D3" s="32"/>
      <c r="E3" s="32"/>
      <c r="F3" s="32"/>
      <c r="G3" s="33"/>
      <c r="H3" s="34"/>
      <c r="I3" s="60" t="s">
        <v>3</v>
      </c>
      <c r="J3" s="60"/>
      <c r="K3" s="60"/>
      <c r="L3" s="60"/>
      <c r="M3" s="60"/>
      <c r="N3" s="60"/>
      <c r="O3" s="60"/>
      <c r="P3" s="61"/>
    </row>
    <row r="4" ht="77" customHeight="1" spans="1:16">
      <c r="A4" s="35" t="s">
        <v>4</v>
      </c>
      <c r="B4" s="35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6" t="s">
        <v>10</v>
      </c>
      <c r="H4" s="37" t="s">
        <v>11</v>
      </c>
      <c r="I4" s="62" t="s">
        <v>12</v>
      </c>
      <c r="J4" s="62" t="s">
        <v>13</v>
      </c>
      <c r="K4" s="62" t="s">
        <v>14</v>
      </c>
      <c r="L4" s="62" t="s">
        <v>15</v>
      </c>
      <c r="M4" s="62" t="s">
        <v>16</v>
      </c>
      <c r="N4" s="62" t="s">
        <v>17</v>
      </c>
      <c r="O4" s="63" t="s">
        <v>18</v>
      </c>
      <c r="P4" s="63" t="s">
        <v>19</v>
      </c>
    </row>
    <row r="5" s="17" customFormat="1" ht="27" customHeight="1" spans="1:16">
      <c r="A5" s="38" t="s">
        <v>20</v>
      </c>
      <c r="B5" s="39"/>
      <c r="C5" s="39"/>
      <c r="D5" s="39"/>
      <c r="E5" s="39"/>
      <c r="F5" s="40"/>
      <c r="G5" s="41">
        <f>G6+G23</f>
        <v>8575651.34</v>
      </c>
      <c r="H5" s="42"/>
      <c r="I5" s="38" t="s">
        <v>20</v>
      </c>
      <c r="J5" s="39"/>
      <c r="K5" s="39"/>
      <c r="L5" s="39"/>
      <c r="M5" s="39"/>
      <c r="N5" s="39"/>
      <c r="O5" s="40"/>
      <c r="P5" s="41">
        <f>P6+P23</f>
        <v>8575651.34</v>
      </c>
    </row>
    <row r="6" s="17" customFormat="1" ht="18" customHeight="1" spans="1:16">
      <c r="A6" s="38" t="s">
        <v>21</v>
      </c>
      <c r="B6" s="39"/>
      <c r="C6" s="39"/>
      <c r="D6" s="39"/>
      <c r="E6" s="39"/>
      <c r="F6" s="40"/>
      <c r="G6" s="41">
        <f>SUM(G7:G22)</f>
        <v>8541961.54</v>
      </c>
      <c r="H6" s="42"/>
      <c r="I6" s="38" t="s">
        <v>21</v>
      </c>
      <c r="J6" s="39"/>
      <c r="K6" s="39"/>
      <c r="L6" s="39"/>
      <c r="M6" s="39"/>
      <c r="N6" s="39"/>
      <c r="O6" s="40"/>
      <c r="P6" s="41">
        <f>SUM(P7:P22)</f>
        <v>8541961.54</v>
      </c>
    </row>
    <row r="7" ht="67" customHeight="1" spans="1:16">
      <c r="A7" s="43" t="s">
        <v>22</v>
      </c>
      <c r="B7" s="43" t="s">
        <v>23</v>
      </c>
      <c r="C7" s="43">
        <v>2130504</v>
      </c>
      <c r="D7" s="43" t="s">
        <v>24</v>
      </c>
      <c r="E7" s="43" t="s">
        <v>25</v>
      </c>
      <c r="F7" s="43" t="s">
        <v>26</v>
      </c>
      <c r="G7" s="44">
        <v>1345258.35</v>
      </c>
      <c r="H7" s="43" t="s">
        <v>27</v>
      </c>
      <c r="I7" s="43" t="s">
        <v>28</v>
      </c>
      <c r="J7" s="43" t="s">
        <v>29</v>
      </c>
      <c r="K7" s="43" t="s">
        <v>30</v>
      </c>
      <c r="L7" s="43" t="s">
        <v>31</v>
      </c>
      <c r="M7" s="43" t="s">
        <v>32</v>
      </c>
      <c r="N7" s="43" t="s">
        <v>33</v>
      </c>
      <c r="O7" s="43">
        <v>9750000</v>
      </c>
      <c r="P7" s="44">
        <v>1345258.35</v>
      </c>
    </row>
    <row r="8" ht="63" customHeight="1" spans="1:16">
      <c r="A8" s="43" t="s">
        <v>22</v>
      </c>
      <c r="B8" s="45" t="s">
        <v>23</v>
      </c>
      <c r="C8" s="43">
        <v>2130504</v>
      </c>
      <c r="D8" s="43" t="s">
        <v>24</v>
      </c>
      <c r="E8" s="45" t="s">
        <v>34</v>
      </c>
      <c r="F8" s="45" t="s">
        <v>35</v>
      </c>
      <c r="G8" s="46">
        <v>1132605.46</v>
      </c>
      <c r="H8" s="45" t="s">
        <v>27</v>
      </c>
      <c r="I8" s="43" t="s">
        <v>28</v>
      </c>
      <c r="J8" s="43" t="s">
        <v>29</v>
      </c>
      <c r="K8" s="43" t="s">
        <v>30</v>
      </c>
      <c r="L8" s="43" t="s">
        <v>31</v>
      </c>
      <c r="M8" s="43" t="s">
        <v>32</v>
      </c>
      <c r="N8" s="43" t="s">
        <v>33</v>
      </c>
      <c r="O8" s="43">
        <v>9750000</v>
      </c>
      <c r="P8" s="44">
        <v>1132605.46</v>
      </c>
    </row>
    <row r="9" ht="46" customHeight="1" spans="1:16">
      <c r="A9" s="47" t="s">
        <v>22</v>
      </c>
      <c r="B9" s="47" t="s">
        <v>23</v>
      </c>
      <c r="C9" s="47">
        <v>2130504</v>
      </c>
      <c r="D9" s="47" t="s">
        <v>24</v>
      </c>
      <c r="E9" s="47" t="s">
        <v>36</v>
      </c>
      <c r="F9" s="47" t="s">
        <v>37</v>
      </c>
      <c r="G9" s="47">
        <v>929663.72</v>
      </c>
      <c r="H9" s="47" t="s">
        <v>27</v>
      </c>
      <c r="I9" s="43" t="s">
        <v>28</v>
      </c>
      <c r="J9" s="43" t="s">
        <v>29</v>
      </c>
      <c r="K9" s="43" t="s">
        <v>30</v>
      </c>
      <c r="L9" s="43" t="s">
        <v>31</v>
      </c>
      <c r="M9" s="43" t="s">
        <v>32</v>
      </c>
      <c r="N9" s="43" t="s">
        <v>33</v>
      </c>
      <c r="O9" s="43">
        <v>9750000</v>
      </c>
      <c r="P9" s="44">
        <v>440090.14</v>
      </c>
    </row>
    <row r="10" ht="46" customHeight="1" spans="1:16">
      <c r="A10" s="48"/>
      <c r="B10" s="48"/>
      <c r="C10" s="48"/>
      <c r="D10" s="48"/>
      <c r="E10" s="48"/>
      <c r="F10" s="48"/>
      <c r="G10" s="48"/>
      <c r="H10" s="48"/>
      <c r="I10" s="64" t="s">
        <v>38</v>
      </c>
      <c r="J10" s="64" t="s">
        <v>39</v>
      </c>
      <c r="K10" s="64" t="s">
        <v>40</v>
      </c>
      <c r="L10" s="64" t="s">
        <v>31</v>
      </c>
      <c r="M10" s="64" t="s">
        <v>41</v>
      </c>
      <c r="N10" s="64" t="s">
        <v>42</v>
      </c>
      <c r="O10" s="64">
        <v>10000</v>
      </c>
      <c r="P10" s="64">
        <v>10000</v>
      </c>
    </row>
    <row r="11" ht="46" customHeight="1" spans="1:16">
      <c r="A11" s="48"/>
      <c r="B11" s="48"/>
      <c r="C11" s="48"/>
      <c r="D11" s="48"/>
      <c r="E11" s="48"/>
      <c r="F11" s="48"/>
      <c r="G11" s="48"/>
      <c r="H11" s="48"/>
      <c r="I11" s="64" t="s">
        <v>43</v>
      </c>
      <c r="J11" s="64" t="s">
        <v>44</v>
      </c>
      <c r="K11" s="64" t="s">
        <v>45</v>
      </c>
      <c r="L11" s="64" t="s">
        <v>31</v>
      </c>
      <c r="M11" s="64" t="s">
        <v>41</v>
      </c>
      <c r="N11" s="64" t="s">
        <v>42</v>
      </c>
      <c r="O11" s="64">
        <v>2170000</v>
      </c>
      <c r="P11" s="65">
        <v>479573.58</v>
      </c>
    </row>
    <row r="12" ht="76" customHeight="1" spans="1:16">
      <c r="A12" s="49" t="s">
        <v>22</v>
      </c>
      <c r="B12" s="50" t="s">
        <v>46</v>
      </c>
      <c r="C12" s="49">
        <v>2130504</v>
      </c>
      <c r="D12" s="49" t="s">
        <v>24</v>
      </c>
      <c r="E12" s="49" t="s">
        <v>47</v>
      </c>
      <c r="F12" s="49" t="s">
        <v>48</v>
      </c>
      <c r="G12" s="51">
        <v>1666434.41</v>
      </c>
      <c r="H12" s="49" t="s">
        <v>27</v>
      </c>
      <c r="I12" s="64" t="s">
        <v>43</v>
      </c>
      <c r="J12" s="64" t="s">
        <v>44</v>
      </c>
      <c r="K12" s="64" t="s">
        <v>45</v>
      </c>
      <c r="L12" s="64" t="s">
        <v>31</v>
      </c>
      <c r="M12" s="64" t="s">
        <v>41</v>
      </c>
      <c r="N12" s="64" t="s">
        <v>42</v>
      </c>
      <c r="O12" s="64">
        <v>2170000</v>
      </c>
      <c r="P12" s="51">
        <v>1666434.41</v>
      </c>
    </row>
    <row r="13" ht="43" customHeight="1" spans="1:16">
      <c r="A13" s="47" t="s">
        <v>22</v>
      </c>
      <c r="B13" s="47" t="s">
        <v>46</v>
      </c>
      <c r="C13" s="47">
        <v>2130504</v>
      </c>
      <c r="D13" s="47" t="s">
        <v>24</v>
      </c>
      <c r="E13" s="47" t="s">
        <v>49</v>
      </c>
      <c r="F13" s="47" t="s">
        <v>50</v>
      </c>
      <c r="G13" s="47">
        <v>986317.26</v>
      </c>
      <c r="H13" s="47" t="s">
        <v>51</v>
      </c>
      <c r="I13" s="43"/>
      <c r="J13" s="43" t="s">
        <v>52</v>
      </c>
      <c r="K13" s="43" t="s">
        <v>53</v>
      </c>
      <c r="L13" s="43" t="s">
        <v>54</v>
      </c>
      <c r="M13" s="43" t="s">
        <v>55</v>
      </c>
      <c r="N13" s="43" t="s">
        <v>42</v>
      </c>
      <c r="O13" s="43">
        <v>50000000</v>
      </c>
      <c r="P13" s="57">
        <v>790000</v>
      </c>
    </row>
    <row r="14" ht="43" customHeight="1" spans="1:16">
      <c r="A14" s="48"/>
      <c r="B14" s="48"/>
      <c r="C14" s="48"/>
      <c r="D14" s="48"/>
      <c r="E14" s="48"/>
      <c r="F14" s="48"/>
      <c r="G14" s="48"/>
      <c r="H14" s="48"/>
      <c r="I14" s="64" t="s">
        <v>43</v>
      </c>
      <c r="J14" s="64" t="s">
        <v>44</v>
      </c>
      <c r="K14" s="64" t="s">
        <v>45</v>
      </c>
      <c r="L14" s="64" t="s">
        <v>31</v>
      </c>
      <c r="M14" s="64" t="s">
        <v>41</v>
      </c>
      <c r="N14" s="64" t="s">
        <v>42</v>
      </c>
      <c r="O14" s="64">
        <v>2170000</v>
      </c>
      <c r="P14" s="57">
        <v>23992.0100000002</v>
      </c>
    </row>
    <row r="15" ht="43" customHeight="1" spans="1:16">
      <c r="A15" s="48"/>
      <c r="B15" s="48"/>
      <c r="C15" s="48"/>
      <c r="D15" s="48"/>
      <c r="E15" s="48"/>
      <c r="F15" s="48"/>
      <c r="G15" s="48"/>
      <c r="H15" s="48"/>
      <c r="I15" s="64"/>
      <c r="J15" s="64" t="s">
        <v>56</v>
      </c>
      <c r="K15" s="64" t="s">
        <v>57</v>
      </c>
      <c r="L15" s="64" t="s">
        <v>31</v>
      </c>
      <c r="M15" s="64" t="s">
        <v>58</v>
      </c>
      <c r="N15" s="64" t="s">
        <v>59</v>
      </c>
      <c r="O15" s="64">
        <v>38200</v>
      </c>
      <c r="P15" s="64">
        <v>38200</v>
      </c>
    </row>
    <row r="16" ht="43" customHeight="1" spans="1:16">
      <c r="A16" s="48"/>
      <c r="B16" s="48"/>
      <c r="C16" s="48"/>
      <c r="D16" s="48"/>
      <c r="E16" s="48"/>
      <c r="F16" s="48"/>
      <c r="G16" s="48"/>
      <c r="H16" s="48"/>
      <c r="I16" s="64"/>
      <c r="J16" s="64" t="s">
        <v>60</v>
      </c>
      <c r="K16" s="64" t="s">
        <v>57</v>
      </c>
      <c r="L16" s="64" t="s">
        <v>31</v>
      </c>
      <c r="M16" s="64" t="s">
        <v>58</v>
      </c>
      <c r="N16" s="64" t="s">
        <v>59</v>
      </c>
      <c r="O16" s="64">
        <v>85423.43</v>
      </c>
      <c r="P16" s="64">
        <v>85423.43</v>
      </c>
    </row>
    <row r="17" ht="43" customHeight="1" spans="1:16">
      <c r="A17" s="48"/>
      <c r="B17" s="48"/>
      <c r="C17" s="48"/>
      <c r="D17" s="48"/>
      <c r="E17" s="48"/>
      <c r="F17" s="48"/>
      <c r="G17" s="48"/>
      <c r="H17" s="48"/>
      <c r="I17" s="64"/>
      <c r="J17" s="64" t="s">
        <v>61</v>
      </c>
      <c r="K17" s="64" t="s">
        <v>57</v>
      </c>
      <c r="L17" s="64" t="s">
        <v>31</v>
      </c>
      <c r="M17" s="64" t="s">
        <v>58</v>
      </c>
      <c r="N17" s="64" t="s">
        <v>59</v>
      </c>
      <c r="O17" s="64">
        <v>521753</v>
      </c>
      <c r="P17" s="64">
        <v>48701.8199999998</v>
      </c>
    </row>
    <row r="18" ht="43" customHeight="1" spans="1:16">
      <c r="A18" s="47" t="s">
        <v>22</v>
      </c>
      <c r="B18" s="47" t="s">
        <v>62</v>
      </c>
      <c r="C18" s="47">
        <v>2130504</v>
      </c>
      <c r="D18" s="47" t="s">
        <v>24</v>
      </c>
      <c r="E18" s="47" t="s">
        <v>63</v>
      </c>
      <c r="F18" s="47" t="s">
        <v>64</v>
      </c>
      <c r="G18" s="47">
        <v>1560066.79</v>
      </c>
      <c r="H18" s="47" t="s">
        <v>51</v>
      </c>
      <c r="I18" s="43"/>
      <c r="J18" s="43" t="s">
        <v>52</v>
      </c>
      <c r="K18" s="43" t="s">
        <v>53</v>
      </c>
      <c r="L18" s="43" t="s">
        <v>54</v>
      </c>
      <c r="M18" s="43" t="s">
        <v>55</v>
      </c>
      <c r="N18" s="43" t="s">
        <v>42</v>
      </c>
      <c r="O18" s="43">
        <v>50000000</v>
      </c>
      <c r="P18" s="57">
        <v>1250000</v>
      </c>
    </row>
    <row r="19" ht="43" customHeight="1" spans="1:16">
      <c r="A19" s="52"/>
      <c r="B19" s="52"/>
      <c r="C19" s="52"/>
      <c r="D19" s="52"/>
      <c r="E19" s="52"/>
      <c r="F19" s="52"/>
      <c r="G19" s="52"/>
      <c r="H19" s="52"/>
      <c r="I19" s="64"/>
      <c r="J19" s="64" t="s">
        <v>61</v>
      </c>
      <c r="K19" s="64" t="s">
        <v>57</v>
      </c>
      <c r="L19" s="64" t="s">
        <v>31</v>
      </c>
      <c r="M19" s="64" t="s">
        <v>58</v>
      </c>
      <c r="N19" s="64" t="s">
        <v>59</v>
      </c>
      <c r="O19" s="64">
        <v>521753</v>
      </c>
      <c r="P19" s="57">
        <f>G18-P18</f>
        <v>310066.79</v>
      </c>
    </row>
    <row r="20" ht="42" customHeight="1" spans="1:16">
      <c r="A20" s="47" t="s">
        <v>22</v>
      </c>
      <c r="B20" s="47" t="s">
        <v>65</v>
      </c>
      <c r="C20" s="47">
        <v>2130504</v>
      </c>
      <c r="D20" s="47" t="s">
        <v>24</v>
      </c>
      <c r="E20" s="47" t="s">
        <v>66</v>
      </c>
      <c r="F20" s="47" t="s">
        <v>67</v>
      </c>
      <c r="G20" s="47">
        <v>921615.55</v>
      </c>
      <c r="H20" s="47" t="s">
        <v>27</v>
      </c>
      <c r="I20" s="64"/>
      <c r="J20" s="64" t="s">
        <v>61</v>
      </c>
      <c r="K20" s="64" t="s">
        <v>57</v>
      </c>
      <c r="L20" s="64" t="s">
        <v>31</v>
      </c>
      <c r="M20" s="64" t="s">
        <v>58</v>
      </c>
      <c r="N20" s="64" t="s">
        <v>59</v>
      </c>
      <c r="O20" s="64">
        <v>521753</v>
      </c>
      <c r="P20" s="57">
        <v>162984.39</v>
      </c>
    </row>
    <row r="21" customFormat="1" ht="42" customHeight="1" spans="1:16">
      <c r="A21" s="48"/>
      <c r="B21" s="48"/>
      <c r="C21" s="48"/>
      <c r="D21" s="48"/>
      <c r="E21" s="48"/>
      <c r="F21" s="48"/>
      <c r="G21" s="48"/>
      <c r="H21" s="48"/>
      <c r="I21" s="64"/>
      <c r="J21" s="64" t="s">
        <v>68</v>
      </c>
      <c r="K21" s="64" t="s">
        <v>69</v>
      </c>
      <c r="L21" s="64" t="s">
        <v>31</v>
      </c>
      <c r="M21" s="64" t="s">
        <v>58</v>
      </c>
      <c r="N21" s="64" t="s">
        <v>59</v>
      </c>
      <c r="O21" s="64">
        <v>500000</v>
      </c>
      <c r="P21" s="64">
        <v>500000</v>
      </c>
    </row>
    <row r="22" customFormat="1" ht="42" customHeight="1" spans="1:16">
      <c r="A22" s="52"/>
      <c r="B22" s="52"/>
      <c r="C22" s="52"/>
      <c r="D22" s="52"/>
      <c r="E22" s="52"/>
      <c r="F22" s="52"/>
      <c r="G22" s="52"/>
      <c r="H22" s="52"/>
      <c r="I22" s="43"/>
      <c r="J22" s="43" t="s">
        <v>70</v>
      </c>
      <c r="K22" s="43" t="s">
        <v>57</v>
      </c>
      <c r="L22" s="43" t="s">
        <v>31</v>
      </c>
      <c r="M22" s="43" t="s">
        <v>58</v>
      </c>
      <c r="N22" s="43" t="s">
        <v>59</v>
      </c>
      <c r="O22" s="43">
        <v>1038725.48</v>
      </c>
      <c r="P22" s="66">
        <v>258631.16</v>
      </c>
    </row>
    <row r="23" s="17" customFormat="1" ht="20" customHeight="1" spans="1:16">
      <c r="A23" s="53" t="s">
        <v>71</v>
      </c>
      <c r="B23" s="53"/>
      <c r="C23" s="53"/>
      <c r="D23" s="53"/>
      <c r="E23" s="53"/>
      <c r="F23" s="53"/>
      <c r="G23" s="54">
        <v>33689.8</v>
      </c>
      <c r="H23" s="55"/>
      <c r="I23" s="53" t="s">
        <v>71</v>
      </c>
      <c r="J23" s="53"/>
      <c r="K23" s="53"/>
      <c r="L23" s="53"/>
      <c r="M23" s="53"/>
      <c r="N23" s="53"/>
      <c r="O23" s="53"/>
      <c r="P23" s="54">
        <v>33689.8</v>
      </c>
    </row>
    <row r="24" ht="114" customHeight="1" spans="1:16">
      <c r="A24" s="43" t="s">
        <v>72</v>
      </c>
      <c r="B24" s="43" t="s">
        <v>73</v>
      </c>
      <c r="C24" s="43">
        <v>2130504</v>
      </c>
      <c r="D24" s="43" t="s">
        <v>24</v>
      </c>
      <c r="E24" s="56" t="s">
        <v>74</v>
      </c>
      <c r="F24" s="56" t="s">
        <v>75</v>
      </c>
      <c r="G24" s="57">
        <v>33689.8</v>
      </c>
      <c r="H24" s="43"/>
      <c r="I24" s="43"/>
      <c r="J24" s="43" t="s">
        <v>70</v>
      </c>
      <c r="K24" s="43" t="s">
        <v>57</v>
      </c>
      <c r="L24" s="43" t="s">
        <v>31</v>
      </c>
      <c r="M24" s="43" t="s">
        <v>58</v>
      </c>
      <c r="N24" s="43" t="s">
        <v>59</v>
      </c>
      <c r="O24" s="43">
        <v>1038725.48</v>
      </c>
      <c r="P24" s="57">
        <v>33689.8</v>
      </c>
    </row>
    <row r="321" ht="13.5"/>
  </sheetData>
  <autoFilter ref="A4:P24"/>
  <mergeCells count="41">
    <mergeCell ref="A2:P2"/>
    <mergeCell ref="A3:H3"/>
    <mergeCell ref="I3:P3"/>
    <mergeCell ref="A5:F5"/>
    <mergeCell ref="I5:O5"/>
    <mergeCell ref="A6:F6"/>
    <mergeCell ref="I6:O6"/>
    <mergeCell ref="A23:F23"/>
    <mergeCell ref="I23:O23"/>
    <mergeCell ref="A9:A11"/>
    <mergeCell ref="A13:A17"/>
    <mergeCell ref="A18:A19"/>
    <mergeCell ref="A20:A22"/>
    <mergeCell ref="B9:B11"/>
    <mergeCell ref="B13:B17"/>
    <mergeCell ref="B18:B19"/>
    <mergeCell ref="B20:B22"/>
    <mergeCell ref="C9:C11"/>
    <mergeCell ref="C13:C17"/>
    <mergeCell ref="C18:C19"/>
    <mergeCell ref="C20:C22"/>
    <mergeCell ref="D9:D11"/>
    <mergeCell ref="D13:D17"/>
    <mergeCell ref="D18:D19"/>
    <mergeCell ref="D20:D22"/>
    <mergeCell ref="E9:E11"/>
    <mergeCell ref="E13:E17"/>
    <mergeCell ref="E18:E19"/>
    <mergeCell ref="E20:E22"/>
    <mergeCell ref="F9:F11"/>
    <mergeCell ref="F13:F17"/>
    <mergeCell ref="F18:F19"/>
    <mergeCell ref="F20:F22"/>
    <mergeCell ref="G9:G11"/>
    <mergeCell ref="G13:G17"/>
    <mergeCell ref="G18:G19"/>
    <mergeCell ref="G20:G22"/>
    <mergeCell ref="H9:H11"/>
    <mergeCell ref="H13:H17"/>
    <mergeCell ref="H18:H19"/>
    <mergeCell ref="H20:H22"/>
  </mergeCells>
  <printOptions verticalCentered="1"/>
  <pageMargins left="0.275" right="0.275" top="0.313888888888889" bottom="0.354166666666667" header="0.511805555555556" footer="0.196527777777778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topLeftCell="A2" workbookViewId="0">
      <selection activeCell="C6" sqref="C6"/>
    </sheetView>
  </sheetViews>
  <sheetFormatPr defaultColWidth="9" defaultRowHeight="13.5" outlineLevelCol="3"/>
  <cols>
    <col min="1" max="1" width="44.875" customWidth="1"/>
    <col min="2" max="3" width="25.875" customWidth="1"/>
    <col min="4" max="4" width="16.375" customWidth="1"/>
  </cols>
  <sheetData>
    <row r="1" ht="20.25" spans="1:3">
      <c r="A1" s="8" t="s">
        <v>76</v>
      </c>
      <c r="B1" s="9"/>
      <c r="C1" s="9"/>
    </row>
    <row r="2" ht="62" customHeight="1" spans="1:4">
      <c r="A2" s="10" t="s">
        <v>77</v>
      </c>
      <c r="B2" s="10"/>
      <c r="C2" s="10"/>
      <c r="D2" s="10"/>
    </row>
    <row r="3" ht="51" customHeight="1" spans="1:4">
      <c r="A3" s="11" t="s">
        <v>8</v>
      </c>
      <c r="B3" s="11" t="s">
        <v>78</v>
      </c>
      <c r="C3" s="11" t="s">
        <v>79</v>
      </c>
      <c r="D3" s="12" t="s">
        <v>11</v>
      </c>
    </row>
    <row r="4" ht="79" customHeight="1" spans="1:4">
      <c r="A4" s="13" t="s">
        <v>80</v>
      </c>
      <c r="B4" s="13">
        <v>130116.94</v>
      </c>
      <c r="C4" s="13" t="s">
        <v>23</v>
      </c>
      <c r="D4" s="14"/>
    </row>
    <row r="5" ht="79" customHeight="1" spans="1:4">
      <c r="A5" s="13" t="s">
        <v>81</v>
      </c>
      <c r="B5" s="13">
        <v>3121.86</v>
      </c>
      <c r="C5" s="13" t="s">
        <v>82</v>
      </c>
      <c r="D5" s="14"/>
    </row>
    <row r="6" ht="79" customHeight="1" spans="1:4">
      <c r="A6" s="13" t="s">
        <v>83</v>
      </c>
      <c r="B6" s="13">
        <v>1317.17</v>
      </c>
      <c r="C6" s="13" t="s">
        <v>65</v>
      </c>
      <c r="D6" s="14"/>
    </row>
    <row r="7" ht="79" customHeight="1" spans="1:4">
      <c r="A7" s="13" t="s">
        <v>84</v>
      </c>
      <c r="B7" s="13">
        <v>455.37</v>
      </c>
      <c r="C7" s="13" t="s">
        <v>73</v>
      </c>
      <c r="D7" s="14"/>
    </row>
    <row r="8" ht="79" customHeight="1" spans="1:4">
      <c r="A8" s="13" t="s">
        <v>85</v>
      </c>
      <c r="B8" s="13">
        <v>499.23</v>
      </c>
      <c r="C8" s="13" t="s">
        <v>86</v>
      </c>
      <c r="D8" s="14"/>
    </row>
    <row r="9" ht="79" customHeight="1" spans="1:4">
      <c r="A9" s="15" t="s">
        <v>87</v>
      </c>
      <c r="B9" s="15">
        <v>135510.57</v>
      </c>
      <c r="C9" s="13"/>
      <c r="D9" s="14"/>
    </row>
    <row r="10" ht="14.25" spans="1:1">
      <c r="A10" s="16" t="s">
        <v>88</v>
      </c>
    </row>
  </sheetData>
  <mergeCells count="1">
    <mergeCell ref="A2:D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"/>
  <sheetViews>
    <sheetView workbookViewId="0">
      <selection activeCell="D4" sqref="D4"/>
    </sheetView>
  </sheetViews>
  <sheetFormatPr defaultColWidth="9" defaultRowHeight="13.5" outlineLevelRow="4"/>
  <cols>
    <col min="1" max="1" width="19.875" customWidth="1"/>
    <col min="2" max="6" width="13.25" customWidth="1"/>
    <col min="7" max="8" width="19.875" customWidth="1"/>
    <col min="9" max="9" width="19.5" customWidth="1"/>
  </cols>
  <sheetData>
    <row r="1" spans="1:1">
      <c r="A1" t="s">
        <v>89</v>
      </c>
    </row>
    <row r="2" ht="60" customHeight="1" spans="1:9">
      <c r="A2" s="1" t="s">
        <v>90</v>
      </c>
      <c r="B2" s="1"/>
      <c r="C2" s="1"/>
      <c r="D2" s="1"/>
      <c r="E2" s="1"/>
      <c r="F2" s="1"/>
      <c r="G2" s="1"/>
      <c r="H2" s="1"/>
      <c r="I2" s="1"/>
    </row>
    <row r="3" ht="51" customHeight="1" spans="1:9">
      <c r="A3" s="2" t="s">
        <v>8</v>
      </c>
      <c r="B3" s="2" t="s">
        <v>91</v>
      </c>
      <c r="C3" s="2" t="s">
        <v>92</v>
      </c>
      <c r="D3" s="2" t="s">
        <v>79</v>
      </c>
      <c r="E3" s="2" t="s">
        <v>93</v>
      </c>
      <c r="F3" s="2" t="s">
        <v>94</v>
      </c>
      <c r="G3" s="2" t="s">
        <v>95</v>
      </c>
      <c r="H3" s="3" t="s">
        <v>96</v>
      </c>
      <c r="I3" s="3" t="s">
        <v>97</v>
      </c>
    </row>
    <row r="4" ht="212" customHeight="1" spans="1:9">
      <c r="A4" s="4" t="s">
        <v>98</v>
      </c>
      <c r="B4" s="4" t="s">
        <v>99</v>
      </c>
      <c r="C4" s="4" t="s">
        <v>100</v>
      </c>
      <c r="D4" s="4" t="s">
        <v>101</v>
      </c>
      <c r="E4" s="4" t="s">
        <v>102</v>
      </c>
      <c r="F4" s="4" t="s">
        <v>103</v>
      </c>
      <c r="G4" s="4" t="s">
        <v>104</v>
      </c>
      <c r="H4" s="5" t="s">
        <v>105</v>
      </c>
      <c r="I4" s="6" t="s">
        <v>106</v>
      </c>
    </row>
    <row r="5" ht="126" customHeight="1" spans="1:9">
      <c r="A5" s="4" t="s">
        <v>107</v>
      </c>
      <c r="B5" s="4" t="s">
        <v>99</v>
      </c>
      <c r="C5" s="4" t="s">
        <v>100</v>
      </c>
      <c r="D5" s="4" t="s">
        <v>101</v>
      </c>
      <c r="E5" s="4" t="s">
        <v>108</v>
      </c>
      <c r="F5" s="4" t="s">
        <v>103</v>
      </c>
      <c r="G5" s="4" t="s">
        <v>109</v>
      </c>
      <c r="H5" s="4" t="s">
        <v>110</v>
      </c>
      <c r="I5" s="7" t="s">
        <v>111</v>
      </c>
    </row>
  </sheetData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2022-07-12T09:13:37Z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7532C5E0C79740FBA121E4BC66D5066C</vt:lpwstr>
  </property>
</Properties>
</file>