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附件1" sheetId="1" r:id="rId1"/>
    <sheet name="附件2" sheetId="2" r:id="rId2"/>
  </sheets>
  <definedNames>
    <definedName name="_xlnm._FilterDatabase" localSheetId="0" hidden="1">附件1!$A$4:$P$30</definedName>
  </definedNames>
  <calcPr calcId="144525" concurrentCalc="0"/>
</workbook>
</file>

<file path=xl/sharedStrings.xml><?xml version="1.0" encoding="utf-8"?>
<sst xmlns="http://schemas.openxmlformats.org/spreadsheetml/2006/main" count="249" uniqueCount="87">
  <si>
    <t>附件1：</t>
  </si>
  <si>
    <t>伊川县2022年第三批衔接推进乡村振兴资金分配表</t>
  </si>
  <si>
    <t>本次下达</t>
  </si>
  <si>
    <t>整合使用财政涉农资金</t>
  </si>
  <si>
    <t>项目主管单位</t>
  </si>
  <si>
    <t>资金使用管理单位</t>
  </si>
  <si>
    <t>功能分类</t>
  </si>
  <si>
    <t>科目名称</t>
  </si>
  <si>
    <t>项目名称</t>
  </si>
  <si>
    <t>项目个数及建设内容</t>
  </si>
  <si>
    <t>资金（元）</t>
  </si>
  <si>
    <t>备注</t>
  </si>
  <si>
    <t>整合使用资金原文件省级号</t>
  </si>
  <si>
    <t>整合使用资金原文件市级号</t>
  </si>
  <si>
    <t>整合使用资金原项目名称</t>
  </si>
  <si>
    <t>整合使用资金原项目级次</t>
  </si>
  <si>
    <t>整合使用资金原项目单位</t>
  </si>
  <si>
    <t>整合使用资金原所属股室</t>
  </si>
  <si>
    <t>整合使用资金总资金（元）</t>
  </si>
  <si>
    <t>整合使用资金本次安排资金（元）</t>
  </si>
  <si>
    <t>合计：</t>
  </si>
  <si>
    <t>农业农村局合计：</t>
  </si>
  <si>
    <t>农业农村局</t>
  </si>
  <si>
    <t>生产发展</t>
  </si>
  <si>
    <t>2022年伊川县脱贫人口技术培训项目</t>
  </si>
  <si>
    <t>脱贫人口（含监测对象）技能培训3000人</t>
  </si>
  <si>
    <t>豫财农综[2021]32号</t>
  </si>
  <si>
    <t>洛财预[2021]550号</t>
  </si>
  <si>
    <t>洛阳市财政局 洛阳市乡村振兴局  关于提前下达2022年财政衔接推进乡村振兴补助资金（巩固脱贫攻坚成果和乡村振兴任务）的通知</t>
  </si>
  <si>
    <t>中央</t>
  </si>
  <si>
    <t>乡村振兴局</t>
  </si>
  <si>
    <t>农业股</t>
  </si>
  <si>
    <t>农村生活垃圾清运项目合计：</t>
  </si>
  <si>
    <t>城关街道</t>
  </si>
  <si>
    <t>社会发展</t>
  </si>
  <si>
    <t>2022年伊川县城关街道三龙口村等村农村生活垃圾清运项目</t>
  </si>
  <si>
    <t>购买8辆5方环卫车</t>
  </si>
  <si>
    <t>豫财农综[2021]42号</t>
  </si>
  <si>
    <t>洛财预[2021]624号</t>
  </si>
  <si>
    <t>洛阳市财政局 洛阳市乡村振兴局  关于提前下达2022年省级财政衔接推进乡村振兴补助资金（巩固脱贫攻坚成果和乡村振兴任务）的通知</t>
  </si>
  <si>
    <t>省级</t>
  </si>
  <si>
    <t>豫财建[2021]123号</t>
  </si>
  <si>
    <t>洛财预[2021]389号</t>
  </si>
  <si>
    <t>洛阳市财政局关于下达2021年省道及农村公路车辆购置税收入补助地方资金（第一批）支出预算的通知</t>
  </si>
  <si>
    <t>存量资金</t>
  </si>
  <si>
    <t>交通局</t>
  </si>
  <si>
    <t>基建股</t>
  </si>
  <si>
    <t>河滨街道</t>
  </si>
  <si>
    <t>2022年伊川县河滨街道任沟村等村农村生活垃圾清运项目</t>
  </si>
  <si>
    <t>购买6辆5方环卫车</t>
  </si>
  <si>
    <t>鸦岭镇</t>
  </si>
  <si>
    <t>2022年伊川县鸦岭镇康庄村等村农村生活垃圾清运项目</t>
  </si>
  <si>
    <t>购买6辆4方箱体三轮挂桶转运环卫车</t>
  </si>
  <si>
    <t>高山镇</t>
  </si>
  <si>
    <t>2022年伊川县高山镇穆店村等村农村生活垃圾清运项目</t>
  </si>
  <si>
    <t>购买7辆4方箱体三轮挂桶转运环卫车</t>
  </si>
  <si>
    <t>酒后镇</t>
  </si>
  <si>
    <t>2022年伊川县酒后镇三王村等村农村生活垃圾清运项目</t>
  </si>
  <si>
    <t>葛寨镇</t>
  </si>
  <si>
    <t>2022年伊川县葛寨镇后富山村等村农村生活垃圾清运项目</t>
  </si>
  <si>
    <t>购买5辆5方环卫车</t>
  </si>
  <si>
    <t>水寨镇</t>
  </si>
  <si>
    <t>2022年伊川县水寨镇宋村等村农村生活垃圾清运项目</t>
  </si>
  <si>
    <t>白沙镇</t>
  </si>
  <si>
    <t>2022年伊川县白沙镇银李村等村农村生活垃圾清运项目</t>
  </si>
  <si>
    <t>江左镇</t>
  </si>
  <si>
    <t>2022年伊川县江左镇塔沟村等村农村生活垃圾清运项目</t>
  </si>
  <si>
    <t>购买9辆5方环卫车</t>
  </si>
  <si>
    <t>吕店镇</t>
  </si>
  <si>
    <t>2022年伊川县吕店镇苏沟村等村农村生活垃圾清运项目</t>
  </si>
  <si>
    <t>彭婆镇</t>
  </si>
  <si>
    <t>2022年伊川县彭婆镇东高屯村等村农村生活垃圾清运项目</t>
  </si>
  <si>
    <t>附件2</t>
  </si>
  <si>
    <t>收回资金明细表</t>
  </si>
  <si>
    <t>序号</t>
  </si>
  <si>
    <t>资金使用单位</t>
  </si>
  <si>
    <t>本次收回资金（元）</t>
  </si>
  <si>
    <t>2021年春季职业教育补助</t>
  </si>
  <si>
    <t>葛寨镇烟涧村 刘国阳
退回时间：2021.12.24</t>
  </si>
  <si>
    <t>2020年秋季职业教育补助</t>
  </si>
  <si>
    <t>酒后镇大王庙村 贾志龙
退回时间：2022.2.21</t>
  </si>
  <si>
    <t>2020年下半年短期技能补助追加资金</t>
  </si>
  <si>
    <t>吕店镇丁流村 韩慢慢
退回时间：2022.4.3</t>
  </si>
  <si>
    <t>2021年伊川县鸦岭镇“岭上硒薯”示范基地育苗温棚项目</t>
  </si>
  <si>
    <t>2021年伊川县鸦岭镇高沟村育苗温棚建设项目</t>
  </si>
  <si>
    <r>
      <rPr>
        <sz val="11"/>
        <color indexed="8"/>
        <rFont val="等线"/>
        <charset val="134"/>
      </rPr>
      <t>2021</t>
    </r>
    <r>
      <rPr>
        <sz val="10.5"/>
        <color indexed="8"/>
        <rFont val="宋体"/>
        <charset val="134"/>
      </rPr>
      <t>年伊川县鸦岭镇岭上硒薯产业园研发及电商运营中心项目</t>
    </r>
  </si>
  <si>
    <t>2021年伊川县鸦岭镇岭上硒薯产业园示范区道路硬化项目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</si>
</sst>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_ "/>
    <numFmt numFmtId="177" formatCode="0.00_);[Red]\(0.00\)"/>
  </numFmts>
  <fonts count="32">
    <font>
      <sz val="11"/>
      <color indexed="8"/>
      <name val="等线"/>
      <charset val="134"/>
    </font>
    <font>
      <b/>
      <sz val="22"/>
      <color indexed="8"/>
      <name val="宋体"/>
      <charset val="134"/>
    </font>
    <font>
      <b/>
      <sz val="11"/>
      <color indexed="8"/>
      <name val="等线"/>
      <charset val="134"/>
    </font>
    <font>
      <b/>
      <sz val="12"/>
      <color indexed="8"/>
      <name val="仿宋_GB2312"/>
      <charset val="134"/>
    </font>
    <font>
      <sz val="12"/>
      <color indexed="8"/>
      <name val="仿宋_GB2312"/>
      <charset val="134"/>
    </font>
    <font>
      <sz val="12"/>
      <color indexed="8"/>
      <name val="宋体"/>
      <charset val="134"/>
    </font>
    <font>
      <b/>
      <sz val="12"/>
      <name val="宋体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b/>
      <sz val="11"/>
      <name val="仿宋"/>
      <charset val="134"/>
    </font>
    <font>
      <sz val="11"/>
      <color indexed="8"/>
      <name val="等线"/>
      <charset val="0"/>
    </font>
    <font>
      <sz val="11"/>
      <color indexed="9"/>
      <name val="等线"/>
      <charset val="0"/>
    </font>
    <font>
      <sz val="11"/>
      <color indexed="62"/>
      <name val="等线"/>
      <charset val="0"/>
    </font>
    <font>
      <sz val="11"/>
      <color indexed="8"/>
      <name val="宋体"/>
      <charset val="134"/>
    </font>
    <font>
      <sz val="11"/>
      <color indexed="17"/>
      <name val="等线"/>
      <charset val="0"/>
    </font>
    <font>
      <b/>
      <sz val="11"/>
      <color indexed="9"/>
      <name val="等线"/>
      <charset val="0"/>
    </font>
    <font>
      <b/>
      <sz val="15"/>
      <color indexed="62"/>
      <name val="等线"/>
      <charset val="134"/>
    </font>
    <font>
      <b/>
      <sz val="11"/>
      <color indexed="63"/>
      <name val="等线"/>
      <charset val="0"/>
    </font>
    <font>
      <sz val="11"/>
      <color indexed="60"/>
      <name val="等线"/>
      <charset val="0"/>
    </font>
    <font>
      <u/>
      <sz val="11"/>
      <color indexed="20"/>
      <name val="等线"/>
      <charset val="0"/>
    </font>
    <font>
      <b/>
      <sz val="11"/>
      <color indexed="8"/>
      <name val="等线"/>
      <charset val="0"/>
    </font>
    <font>
      <b/>
      <sz val="11"/>
      <color indexed="62"/>
      <name val="等线"/>
      <charset val="134"/>
    </font>
    <font>
      <u/>
      <sz val="11"/>
      <color indexed="12"/>
      <name val="等线"/>
      <charset val="0"/>
    </font>
    <font>
      <sz val="11"/>
      <color indexed="10"/>
      <name val="等线"/>
      <charset val="0"/>
    </font>
    <font>
      <b/>
      <sz val="18"/>
      <color indexed="62"/>
      <name val="等线"/>
      <charset val="134"/>
    </font>
    <font>
      <i/>
      <sz val="11"/>
      <color indexed="23"/>
      <name val="等线"/>
      <charset val="0"/>
    </font>
    <font>
      <b/>
      <sz val="13"/>
      <color indexed="62"/>
      <name val="等线"/>
      <charset val="134"/>
    </font>
    <font>
      <b/>
      <sz val="11"/>
      <color indexed="52"/>
      <name val="等线"/>
      <charset val="0"/>
    </font>
    <font>
      <sz val="11"/>
      <color indexed="52"/>
      <name val="等线"/>
      <charset val="0"/>
    </font>
    <font>
      <sz val="12"/>
      <name val="宋体"/>
      <charset val="134"/>
    </font>
    <font>
      <sz val="10.5"/>
      <color indexed="8"/>
      <name val="宋体"/>
      <charset val="134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3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52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3" fillId="4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9" borderId="15" applyNumberFormat="0" applyFont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8" fillId="2" borderId="16" applyNumberFormat="0" applyAlignment="0" applyProtection="0">
      <alignment vertical="center"/>
    </xf>
    <xf numFmtId="0" fontId="28" fillId="2" borderId="12" applyNumberFormat="0" applyAlignment="0" applyProtection="0">
      <alignment vertical="center"/>
    </xf>
    <xf numFmtId="0" fontId="16" fillId="8" borderId="13" applyNumberFormat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9" fillId="0" borderId="19" applyNumberFormat="0" applyFill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</cellStyleXfs>
  <cellXfs count="57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0" borderId="0" xfId="0" applyAlignment="1">
      <alignment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0" xfId="0" applyFont="1" applyFill="1">
      <alignment vertical="center"/>
    </xf>
    <xf numFmtId="0" fontId="4" fillId="2" borderId="0" xfId="0" applyFont="1" applyFill="1" applyAlignment="1">
      <alignment vertical="center" wrapText="1"/>
    </xf>
    <xf numFmtId="0" fontId="4" fillId="2" borderId="0" xfId="0" applyFont="1" applyFill="1">
      <alignment vertical="center"/>
    </xf>
    <xf numFmtId="176" fontId="4" fillId="2" borderId="0" xfId="0" applyNumberFormat="1" applyFont="1" applyFill="1">
      <alignment vertical="center"/>
    </xf>
    <xf numFmtId="177" fontId="4" fillId="2" borderId="0" xfId="0" applyNumberFormat="1" applyFont="1" applyFill="1">
      <alignment vertical="center"/>
    </xf>
    <xf numFmtId="0" fontId="4" fillId="2" borderId="0" xfId="0" applyFont="1" applyFill="1" applyAlignment="1">
      <alignment horizontal="center" vertical="center" wrapText="1"/>
    </xf>
    <xf numFmtId="176" fontId="4" fillId="2" borderId="0" xfId="0" applyNumberFormat="1" applyFont="1" applyFill="1" applyAlignment="1">
      <alignment vertical="center" wrapText="1"/>
    </xf>
    <xf numFmtId="0" fontId="5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 wrapText="1"/>
    </xf>
    <xf numFmtId="176" fontId="5" fillId="2" borderId="0" xfId="0" applyNumberFormat="1" applyFont="1" applyFill="1" applyAlignment="1">
      <alignment horizontal="center" vertical="center"/>
    </xf>
    <xf numFmtId="177" fontId="5" fillId="2" borderId="0" xfId="0" applyNumberFormat="1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176" fontId="1" fillId="2" borderId="5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176" fontId="6" fillId="2" borderId="3" xfId="0" applyNumberFormat="1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176" fontId="6" fillId="2" borderId="1" xfId="0" applyNumberFormat="1" applyFont="1" applyFill="1" applyBorder="1" applyAlignment="1">
      <alignment horizontal="center" vertical="center" wrapText="1"/>
    </xf>
    <xf numFmtId="177" fontId="6" fillId="2" borderId="1" xfId="0" applyNumberFormat="1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176" fontId="8" fillId="0" borderId="9" xfId="0" applyNumberFormat="1" applyFont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176" fontId="5" fillId="2" borderId="0" xfId="0" applyNumberFormat="1" applyFont="1" applyFill="1" applyAlignment="1">
      <alignment horizontal="center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6" fillId="2" borderId="3" xfId="50" applyFont="1" applyFill="1" applyBorder="1" applyAlignment="1">
      <alignment horizontal="center" vertical="center" wrapText="1"/>
    </xf>
    <xf numFmtId="0" fontId="6" fillId="2" borderId="4" xfId="50" applyFont="1" applyFill="1" applyBorder="1" applyAlignment="1">
      <alignment horizontal="center" vertical="center" wrapText="1"/>
    </xf>
    <xf numFmtId="0" fontId="6" fillId="2" borderId="1" xfId="50" applyFont="1" applyFill="1" applyBorder="1" applyAlignment="1">
      <alignment horizontal="center" vertical="center" wrapText="1"/>
    </xf>
    <xf numFmtId="176" fontId="6" fillId="2" borderId="1" xfId="5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176" fontId="8" fillId="0" borderId="8" xfId="0" applyNumberFormat="1" applyFont="1" applyBorder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 4" xfId="49"/>
    <cellStyle name="常规 11" xfId="50"/>
    <cellStyle name="常规 10 2 2 2 2 2" xfId="51"/>
    <cellStyle name="常规 14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30"/>
  <sheetViews>
    <sheetView tabSelected="1" topLeftCell="A23" workbookViewId="0">
      <selection activeCell="C38" sqref="C38"/>
    </sheetView>
  </sheetViews>
  <sheetFormatPr defaultColWidth="9" defaultRowHeight="14.25"/>
  <cols>
    <col min="1" max="1" width="11.5" style="15" customWidth="1"/>
    <col min="2" max="2" width="10.125" style="16" customWidth="1"/>
    <col min="3" max="3" width="9" style="16" customWidth="1"/>
    <col min="4" max="4" width="9" style="16"/>
    <col min="5" max="5" width="17.75" style="16" customWidth="1"/>
    <col min="6" max="6" width="14.875" style="16" customWidth="1"/>
    <col min="7" max="7" width="14.5" style="17" customWidth="1"/>
    <col min="8" max="8" width="10.25" style="18" customWidth="1"/>
    <col min="9" max="9" width="12" style="18" customWidth="1"/>
    <col min="10" max="10" width="12" style="19" customWidth="1"/>
    <col min="11" max="11" width="30.625" style="15" customWidth="1"/>
    <col min="12" max="14" width="8.125" style="15" customWidth="1"/>
    <col min="15" max="15" width="14.25" style="20" customWidth="1"/>
    <col min="16" max="16" width="15.125" style="20" customWidth="1"/>
    <col min="17" max="17" width="9.625" style="15" customWidth="1"/>
    <col min="18" max="16384" width="9" style="16"/>
  </cols>
  <sheetData>
    <row r="1" spans="1:16">
      <c r="A1" s="21" t="s">
        <v>0</v>
      </c>
      <c r="B1" s="22"/>
      <c r="C1" s="22"/>
      <c r="D1" s="22"/>
      <c r="E1" s="22"/>
      <c r="F1" s="23"/>
      <c r="G1" s="24"/>
      <c r="H1" s="25"/>
      <c r="I1" s="25"/>
      <c r="J1" s="23"/>
      <c r="K1" s="21"/>
      <c r="L1" s="23"/>
      <c r="M1" s="23"/>
      <c r="N1" s="23"/>
      <c r="O1" s="48"/>
      <c r="P1" s="48"/>
    </row>
    <row r="2" ht="66" customHeight="1" spans="1:16">
      <c r="A2" s="26" t="s">
        <v>1</v>
      </c>
      <c r="B2" s="26"/>
      <c r="C2" s="26"/>
      <c r="D2" s="26"/>
      <c r="E2" s="26"/>
      <c r="F2" s="26"/>
      <c r="G2" s="27"/>
      <c r="H2" s="26"/>
      <c r="I2" s="26"/>
      <c r="J2" s="26"/>
      <c r="K2" s="49"/>
      <c r="L2" s="26"/>
      <c r="M2" s="26"/>
      <c r="N2" s="26"/>
      <c r="O2" s="27"/>
      <c r="P2" s="27"/>
    </row>
    <row r="3" ht="33" customHeight="1" spans="1:16">
      <c r="A3" s="28" t="s">
        <v>2</v>
      </c>
      <c r="B3" s="29"/>
      <c r="C3" s="29"/>
      <c r="D3" s="29"/>
      <c r="E3" s="29"/>
      <c r="F3" s="29"/>
      <c r="G3" s="30"/>
      <c r="H3" s="31"/>
      <c r="I3" s="50" t="s">
        <v>3</v>
      </c>
      <c r="J3" s="50"/>
      <c r="K3" s="50"/>
      <c r="L3" s="50"/>
      <c r="M3" s="50"/>
      <c r="N3" s="50"/>
      <c r="O3" s="50"/>
      <c r="P3" s="51"/>
    </row>
    <row r="4" ht="77" customHeight="1" spans="1:16">
      <c r="A4" s="32" t="s">
        <v>4</v>
      </c>
      <c r="B4" s="32" t="s">
        <v>5</v>
      </c>
      <c r="C4" s="32" t="s">
        <v>6</v>
      </c>
      <c r="D4" s="32" t="s">
        <v>7</v>
      </c>
      <c r="E4" s="32" t="s">
        <v>8</v>
      </c>
      <c r="F4" s="32" t="s">
        <v>9</v>
      </c>
      <c r="G4" s="33" t="s">
        <v>10</v>
      </c>
      <c r="H4" s="34" t="s">
        <v>11</v>
      </c>
      <c r="I4" s="52" t="s">
        <v>12</v>
      </c>
      <c r="J4" s="52" t="s">
        <v>13</v>
      </c>
      <c r="K4" s="52" t="s">
        <v>14</v>
      </c>
      <c r="L4" s="52" t="s">
        <v>15</v>
      </c>
      <c r="M4" s="52" t="s">
        <v>16</v>
      </c>
      <c r="N4" s="52" t="s">
        <v>17</v>
      </c>
      <c r="O4" s="53" t="s">
        <v>18</v>
      </c>
      <c r="P4" s="53" t="s">
        <v>19</v>
      </c>
    </row>
    <row r="5" s="14" customFormat="1" ht="27" customHeight="1" spans="1:17">
      <c r="A5" s="35" t="s">
        <v>20</v>
      </c>
      <c r="B5" s="36"/>
      <c r="C5" s="36"/>
      <c r="D5" s="36"/>
      <c r="E5" s="36"/>
      <c r="F5" s="37"/>
      <c r="G5" s="38">
        <v>4694000</v>
      </c>
      <c r="H5" s="39"/>
      <c r="I5" s="35" t="s">
        <v>20</v>
      </c>
      <c r="J5" s="36"/>
      <c r="K5" s="36"/>
      <c r="L5" s="36"/>
      <c r="M5" s="36"/>
      <c r="N5" s="36"/>
      <c r="O5" s="37"/>
      <c r="P5" s="38">
        <v>4694000</v>
      </c>
      <c r="Q5" s="56"/>
    </row>
    <row r="6" s="14" customFormat="1" ht="18" customHeight="1" spans="1:17">
      <c r="A6" s="35" t="s">
        <v>21</v>
      </c>
      <c r="B6" s="36"/>
      <c r="C6" s="36"/>
      <c r="D6" s="36"/>
      <c r="E6" s="36"/>
      <c r="F6" s="37"/>
      <c r="G6" s="38">
        <v>3000000</v>
      </c>
      <c r="H6" s="39"/>
      <c r="I6" s="35" t="s">
        <v>21</v>
      </c>
      <c r="J6" s="36"/>
      <c r="K6" s="36"/>
      <c r="L6" s="36"/>
      <c r="M6" s="36"/>
      <c r="N6" s="36"/>
      <c r="O6" s="37"/>
      <c r="P6" s="38">
        <v>3000000</v>
      </c>
      <c r="Q6" s="56"/>
    </row>
    <row r="7" ht="64" customHeight="1" spans="1:16">
      <c r="A7" s="40" t="s">
        <v>22</v>
      </c>
      <c r="B7" s="40" t="s">
        <v>22</v>
      </c>
      <c r="C7" s="41">
        <v>2130505</v>
      </c>
      <c r="D7" s="41" t="s">
        <v>23</v>
      </c>
      <c r="E7" s="41" t="s">
        <v>24</v>
      </c>
      <c r="F7" s="41" t="s">
        <v>25</v>
      </c>
      <c r="G7" s="41">
        <v>3000000</v>
      </c>
      <c r="H7" s="42"/>
      <c r="I7" s="41" t="s">
        <v>26</v>
      </c>
      <c r="J7" s="41" t="s">
        <v>27</v>
      </c>
      <c r="K7" s="41" t="s">
        <v>28</v>
      </c>
      <c r="L7" s="41" t="s">
        <v>29</v>
      </c>
      <c r="M7" s="41" t="s">
        <v>30</v>
      </c>
      <c r="N7" s="41" t="s">
        <v>31</v>
      </c>
      <c r="O7" s="41">
        <v>64560000</v>
      </c>
      <c r="P7" s="41">
        <v>3000000</v>
      </c>
    </row>
    <row r="8" s="14" customFormat="1" ht="24" customHeight="1" spans="1:17">
      <c r="A8" s="35" t="s">
        <v>32</v>
      </c>
      <c r="B8" s="36"/>
      <c r="C8" s="36"/>
      <c r="D8" s="36"/>
      <c r="E8" s="36"/>
      <c r="F8" s="37"/>
      <c r="G8" s="38">
        <v>1694000</v>
      </c>
      <c r="H8" s="43"/>
      <c r="I8" s="54" t="s">
        <v>32</v>
      </c>
      <c r="J8" s="54"/>
      <c r="K8" s="54"/>
      <c r="L8" s="54"/>
      <c r="M8" s="54"/>
      <c r="N8" s="54"/>
      <c r="O8" s="54"/>
      <c r="P8" s="55">
        <v>1694000</v>
      </c>
      <c r="Q8" s="56"/>
    </row>
    <row r="9" s="15" customFormat="1" ht="59" customHeight="1" spans="1:16">
      <c r="A9" s="44" t="s">
        <v>22</v>
      </c>
      <c r="B9" s="44" t="s">
        <v>33</v>
      </c>
      <c r="C9" s="44">
        <v>2130506</v>
      </c>
      <c r="D9" s="44" t="s">
        <v>34</v>
      </c>
      <c r="E9" s="44" t="s">
        <v>35</v>
      </c>
      <c r="F9" s="44" t="s">
        <v>36</v>
      </c>
      <c r="G9" s="44">
        <v>176000</v>
      </c>
      <c r="H9" s="45"/>
      <c r="I9" s="41" t="s">
        <v>37</v>
      </c>
      <c r="J9" s="41" t="s">
        <v>38</v>
      </c>
      <c r="K9" s="41" t="s">
        <v>39</v>
      </c>
      <c r="L9" s="41" t="s">
        <v>40</v>
      </c>
      <c r="M9" s="41" t="s">
        <v>30</v>
      </c>
      <c r="N9" s="41" t="s">
        <v>31</v>
      </c>
      <c r="O9" s="41">
        <v>19350000</v>
      </c>
      <c r="P9" s="41">
        <v>156000</v>
      </c>
    </row>
    <row r="10" s="15" customFormat="1" ht="59" customHeight="1" spans="1:16">
      <c r="A10" s="46"/>
      <c r="B10" s="46"/>
      <c r="C10" s="46"/>
      <c r="D10" s="46"/>
      <c r="E10" s="46"/>
      <c r="F10" s="46"/>
      <c r="G10" s="46"/>
      <c r="H10" s="47"/>
      <c r="I10" s="41" t="s">
        <v>41</v>
      </c>
      <c r="J10" s="41" t="s">
        <v>42</v>
      </c>
      <c r="K10" s="41" t="s">
        <v>43</v>
      </c>
      <c r="L10" s="41" t="s">
        <v>44</v>
      </c>
      <c r="M10" s="41" t="s">
        <v>45</v>
      </c>
      <c r="N10" s="41" t="s">
        <v>46</v>
      </c>
      <c r="O10" s="41">
        <v>9750000</v>
      </c>
      <c r="P10" s="41">
        <f t="shared" ref="P10:P14" si="0">G9-P9</f>
        <v>20000</v>
      </c>
    </row>
    <row r="11" s="15" customFormat="1" ht="59" customHeight="1" spans="1:16">
      <c r="A11" s="44" t="s">
        <v>22</v>
      </c>
      <c r="B11" s="44" t="s">
        <v>47</v>
      </c>
      <c r="C11" s="44">
        <v>2130506</v>
      </c>
      <c r="D11" s="44" t="s">
        <v>34</v>
      </c>
      <c r="E11" s="44" t="s">
        <v>48</v>
      </c>
      <c r="F11" s="44" t="s">
        <v>49</v>
      </c>
      <c r="G11" s="44">
        <v>132000</v>
      </c>
      <c r="H11" s="45"/>
      <c r="I11" s="41" t="s">
        <v>37</v>
      </c>
      <c r="J11" s="41" t="s">
        <v>38</v>
      </c>
      <c r="K11" s="41" t="s">
        <v>39</v>
      </c>
      <c r="L11" s="41" t="s">
        <v>40</v>
      </c>
      <c r="M11" s="41" t="s">
        <v>30</v>
      </c>
      <c r="N11" s="41" t="s">
        <v>31</v>
      </c>
      <c r="O11" s="41">
        <v>19350000</v>
      </c>
      <c r="P11" s="41">
        <v>117000</v>
      </c>
    </row>
    <row r="12" s="15" customFormat="1" ht="59" customHeight="1" spans="1:16">
      <c r="A12" s="46"/>
      <c r="B12" s="46"/>
      <c r="C12" s="46"/>
      <c r="D12" s="46"/>
      <c r="E12" s="46"/>
      <c r="F12" s="46"/>
      <c r="G12" s="46"/>
      <c r="H12" s="47"/>
      <c r="I12" s="41" t="s">
        <v>41</v>
      </c>
      <c r="J12" s="41" t="s">
        <v>42</v>
      </c>
      <c r="K12" s="41" t="s">
        <v>43</v>
      </c>
      <c r="L12" s="41" t="s">
        <v>44</v>
      </c>
      <c r="M12" s="41" t="s">
        <v>45</v>
      </c>
      <c r="N12" s="41" t="s">
        <v>46</v>
      </c>
      <c r="O12" s="41">
        <v>9750000</v>
      </c>
      <c r="P12" s="41">
        <f>G11-P11</f>
        <v>15000</v>
      </c>
    </row>
    <row r="13" s="15" customFormat="1" ht="59" customHeight="1" spans="1:16">
      <c r="A13" s="44" t="s">
        <v>22</v>
      </c>
      <c r="B13" s="44" t="s">
        <v>50</v>
      </c>
      <c r="C13" s="44">
        <v>2130506</v>
      </c>
      <c r="D13" s="44" t="s">
        <v>34</v>
      </c>
      <c r="E13" s="44" t="s">
        <v>51</v>
      </c>
      <c r="F13" s="44" t="s">
        <v>52</v>
      </c>
      <c r="G13" s="44">
        <v>132000</v>
      </c>
      <c r="H13" s="45"/>
      <c r="I13" s="41" t="s">
        <v>37</v>
      </c>
      <c r="J13" s="41" t="s">
        <v>38</v>
      </c>
      <c r="K13" s="41" t="s">
        <v>39</v>
      </c>
      <c r="L13" s="41" t="s">
        <v>40</v>
      </c>
      <c r="M13" s="41" t="s">
        <v>30</v>
      </c>
      <c r="N13" s="41" t="s">
        <v>31</v>
      </c>
      <c r="O13" s="41">
        <v>19350000</v>
      </c>
      <c r="P13" s="41">
        <v>126000</v>
      </c>
    </row>
    <row r="14" s="15" customFormat="1" ht="59" customHeight="1" spans="1:16">
      <c r="A14" s="46"/>
      <c r="B14" s="46"/>
      <c r="C14" s="46"/>
      <c r="D14" s="46"/>
      <c r="E14" s="46"/>
      <c r="F14" s="46"/>
      <c r="G14" s="46"/>
      <c r="H14" s="47"/>
      <c r="I14" s="41" t="s">
        <v>41</v>
      </c>
      <c r="J14" s="41" t="s">
        <v>42</v>
      </c>
      <c r="K14" s="41" t="s">
        <v>43</v>
      </c>
      <c r="L14" s="41" t="s">
        <v>44</v>
      </c>
      <c r="M14" s="41" t="s">
        <v>45</v>
      </c>
      <c r="N14" s="41" t="s">
        <v>46</v>
      </c>
      <c r="O14" s="41">
        <v>9750000</v>
      </c>
      <c r="P14" s="41">
        <f>G13-P13</f>
        <v>6000</v>
      </c>
    </row>
    <row r="15" s="15" customFormat="1" ht="59" customHeight="1" spans="1:16">
      <c r="A15" s="44" t="s">
        <v>22</v>
      </c>
      <c r="B15" s="44" t="s">
        <v>53</v>
      </c>
      <c r="C15" s="44">
        <v>2130506</v>
      </c>
      <c r="D15" s="44" t="s">
        <v>34</v>
      </c>
      <c r="E15" s="44" t="s">
        <v>54</v>
      </c>
      <c r="F15" s="44" t="s">
        <v>55</v>
      </c>
      <c r="G15" s="44">
        <v>154000</v>
      </c>
      <c r="H15" s="45"/>
      <c r="I15" s="41" t="s">
        <v>37</v>
      </c>
      <c r="J15" s="41" t="s">
        <v>38</v>
      </c>
      <c r="K15" s="41" t="s">
        <v>39</v>
      </c>
      <c r="L15" s="41" t="s">
        <v>40</v>
      </c>
      <c r="M15" s="41" t="s">
        <v>30</v>
      </c>
      <c r="N15" s="41" t="s">
        <v>31</v>
      </c>
      <c r="O15" s="41">
        <v>19350000</v>
      </c>
      <c r="P15" s="41">
        <v>147000</v>
      </c>
    </row>
    <row r="16" s="15" customFormat="1" ht="59" customHeight="1" spans="1:16">
      <c r="A16" s="46"/>
      <c r="B16" s="46"/>
      <c r="C16" s="46"/>
      <c r="D16" s="46"/>
      <c r="E16" s="46"/>
      <c r="F16" s="46"/>
      <c r="G16" s="46"/>
      <c r="H16" s="47"/>
      <c r="I16" s="41" t="s">
        <v>41</v>
      </c>
      <c r="J16" s="41" t="s">
        <v>42</v>
      </c>
      <c r="K16" s="41" t="s">
        <v>43</v>
      </c>
      <c r="L16" s="41" t="s">
        <v>44</v>
      </c>
      <c r="M16" s="41" t="s">
        <v>45</v>
      </c>
      <c r="N16" s="41" t="s">
        <v>46</v>
      </c>
      <c r="O16" s="41">
        <v>9750000</v>
      </c>
      <c r="P16" s="41">
        <f t="shared" ref="P16:P20" si="1">G15-P15</f>
        <v>7000</v>
      </c>
    </row>
    <row r="17" s="15" customFormat="1" ht="59" customHeight="1" spans="1:16">
      <c r="A17" s="44" t="s">
        <v>22</v>
      </c>
      <c r="B17" s="44" t="s">
        <v>56</v>
      </c>
      <c r="C17" s="44">
        <v>2130506</v>
      </c>
      <c r="D17" s="44" t="s">
        <v>34</v>
      </c>
      <c r="E17" s="44" t="s">
        <v>57</v>
      </c>
      <c r="F17" s="44" t="s">
        <v>52</v>
      </c>
      <c r="G17" s="44">
        <v>132000</v>
      </c>
      <c r="H17" s="45"/>
      <c r="I17" s="41" t="s">
        <v>37</v>
      </c>
      <c r="J17" s="41" t="s">
        <v>38</v>
      </c>
      <c r="K17" s="41" t="s">
        <v>39</v>
      </c>
      <c r="L17" s="41" t="s">
        <v>40</v>
      </c>
      <c r="M17" s="41" t="s">
        <v>30</v>
      </c>
      <c r="N17" s="41" t="s">
        <v>31</v>
      </c>
      <c r="O17" s="41">
        <v>19350000</v>
      </c>
      <c r="P17" s="41">
        <v>126000</v>
      </c>
    </row>
    <row r="18" s="15" customFormat="1" ht="59" customHeight="1" spans="1:16">
      <c r="A18" s="46"/>
      <c r="B18" s="46"/>
      <c r="C18" s="46"/>
      <c r="D18" s="46"/>
      <c r="E18" s="46"/>
      <c r="F18" s="46"/>
      <c r="G18" s="46"/>
      <c r="H18" s="47"/>
      <c r="I18" s="41" t="s">
        <v>41</v>
      </c>
      <c r="J18" s="41" t="s">
        <v>42</v>
      </c>
      <c r="K18" s="41" t="s">
        <v>43</v>
      </c>
      <c r="L18" s="41" t="s">
        <v>44</v>
      </c>
      <c r="M18" s="41" t="s">
        <v>45</v>
      </c>
      <c r="N18" s="41" t="s">
        <v>46</v>
      </c>
      <c r="O18" s="41">
        <v>9750000</v>
      </c>
      <c r="P18" s="41">
        <f>G17-P17</f>
        <v>6000</v>
      </c>
    </row>
    <row r="19" s="15" customFormat="1" ht="59" customHeight="1" spans="1:16">
      <c r="A19" s="44" t="s">
        <v>22</v>
      </c>
      <c r="B19" s="44" t="s">
        <v>58</v>
      </c>
      <c r="C19" s="44">
        <v>2130506</v>
      </c>
      <c r="D19" s="44" t="s">
        <v>34</v>
      </c>
      <c r="E19" s="44" t="s">
        <v>59</v>
      </c>
      <c r="F19" s="44" t="s">
        <v>60</v>
      </c>
      <c r="G19" s="44">
        <v>110000</v>
      </c>
      <c r="H19" s="45"/>
      <c r="I19" s="41" t="s">
        <v>37</v>
      </c>
      <c r="J19" s="41" t="s">
        <v>38</v>
      </c>
      <c r="K19" s="41" t="s">
        <v>39</v>
      </c>
      <c r="L19" s="41" t="s">
        <v>40</v>
      </c>
      <c r="M19" s="41" t="s">
        <v>30</v>
      </c>
      <c r="N19" s="41" t="s">
        <v>31</v>
      </c>
      <c r="O19" s="41">
        <v>19350000</v>
      </c>
      <c r="P19" s="41">
        <v>99000</v>
      </c>
    </row>
    <row r="20" s="15" customFormat="1" ht="59" customHeight="1" spans="1:16">
      <c r="A20" s="46"/>
      <c r="B20" s="46"/>
      <c r="C20" s="46"/>
      <c r="D20" s="46"/>
      <c r="E20" s="46"/>
      <c r="F20" s="46"/>
      <c r="G20" s="46"/>
      <c r="H20" s="47"/>
      <c r="I20" s="41" t="s">
        <v>41</v>
      </c>
      <c r="J20" s="41" t="s">
        <v>42</v>
      </c>
      <c r="K20" s="41" t="s">
        <v>43</v>
      </c>
      <c r="L20" s="41" t="s">
        <v>44</v>
      </c>
      <c r="M20" s="41" t="s">
        <v>45</v>
      </c>
      <c r="N20" s="41" t="s">
        <v>46</v>
      </c>
      <c r="O20" s="41">
        <v>9750000</v>
      </c>
      <c r="P20" s="41">
        <f>G19-P19</f>
        <v>11000</v>
      </c>
    </row>
    <row r="21" s="15" customFormat="1" ht="59" customHeight="1" spans="1:16">
      <c r="A21" s="44" t="s">
        <v>22</v>
      </c>
      <c r="B21" s="44" t="s">
        <v>61</v>
      </c>
      <c r="C21" s="44">
        <v>2130506</v>
      </c>
      <c r="D21" s="44" t="s">
        <v>34</v>
      </c>
      <c r="E21" s="44" t="s">
        <v>62</v>
      </c>
      <c r="F21" s="44" t="s">
        <v>49</v>
      </c>
      <c r="G21" s="44">
        <v>132000</v>
      </c>
      <c r="H21" s="45"/>
      <c r="I21" s="41" t="s">
        <v>37</v>
      </c>
      <c r="J21" s="41" t="s">
        <v>38</v>
      </c>
      <c r="K21" s="41" t="s">
        <v>39</v>
      </c>
      <c r="L21" s="41" t="s">
        <v>40</v>
      </c>
      <c r="M21" s="41" t="s">
        <v>30</v>
      </c>
      <c r="N21" s="41" t="s">
        <v>31</v>
      </c>
      <c r="O21" s="41">
        <v>19350000</v>
      </c>
      <c r="P21" s="41">
        <v>126000</v>
      </c>
    </row>
    <row r="22" s="15" customFormat="1" ht="59" customHeight="1" spans="1:16">
      <c r="A22" s="46"/>
      <c r="B22" s="46"/>
      <c r="C22" s="46"/>
      <c r="D22" s="46"/>
      <c r="E22" s="46"/>
      <c r="F22" s="46"/>
      <c r="G22" s="46"/>
      <c r="H22" s="47"/>
      <c r="I22" s="41" t="s">
        <v>41</v>
      </c>
      <c r="J22" s="41" t="s">
        <v>42</v>
      </c>
      <c r="K22" s="41" t="s">
        <v>43</v>
      </c>
      <c r="L22" s="41" t="s">
        <v>44</v>
      </c>
      <c r="M22" s="41" t="s">
        <v>45</v>
      </c>
      <c r="N22" s="41" t="s">
        <v>46</v>
      </c>
      <c r="O22" s="41">
        <v>9750000</v>
      </c>
      <c r="P22" s="41">
        <f t="shared" ref="P22:P26" si="2">G21-P21</f>
        <v>6000</v>
      </c>
    </row>
    <row r="23" s="15" customFormat="1" ht="59" customHeight="1" spans="1:16">
      <c r="A23" s="44" t="s">
        <v>22</v>
      </c>
      <c r="B23" s="44" t="s">
        <v>63</v>
      </c>
      <c r="C23" s="44">
        <v>2130506</v>
      </c>
      <c r="D23" s="44" t="s">
        <v>34</v>
      </c>
      <c r="E23" s="44" t="s">
        <v>64</v>
      </c>
      <c r="F23" s="44" t="s">
        <v>49</v>
      </c>
      <c r="G23" s="44">
        <v>132000</v>
      </c>
      <c r="H23" s="45"/>
      <c r="I23" s="41" t="s">
        <v>37</v>
      </c>
      <c r="J23" s="41" t="s">
        <v>38</v>
      </c>
      <c r="K23" s="41" t="s">
        <v>39</v>
      </c>
      <c r="L23" s="41" t="s">
        <v>40</v>
      </c>
      <c r="M23" s="41" t="s">
        <v>30</v>
      </c>
      <c r="N23" s="41" t="s">
        <v>31</v>
      </c>
      <c r="O23" s="41">
        <v>19350000</v>
      </c>
      <c r="P23" s="41">
        <v>126000</v>
      </c>
    </row>
    <row r="24" s="15" customFormat="1" ht="59" customHeight="1" spans="1:16">
      <c r="A24" s="46"/>
      <c r="B24" s="46"/>
      <c r="C24" s="46"/>
      <c r="D24" s="46"/>
      <c r="E24" s="46"/>
      <c r="F24" s="46"/>
      <c r="G24" s="46"/>
      <c r="H24" s="47"/>
      <c r="I24" s="41" t="s">
        <v>41</v>
      </c>
      <c r="J24" s="41" t="s">
        <v>42</v>
      </c>
      <c r="K24" s="41" t="s">
        <v>43</v>
      </c>
      <c r="L24" s="41" t="s">
        <v>44</v>
      </c>
      <c r="M24" s="41" t="s">
        <v>45</v>
      </c>
      <c r="N24" s="41" t="s">
        <v>46</v>
      </c>
      <c r="O24" s="41">
        <v>9750000</v>
      </c>
      <c r="P24" s="41">
        <f>G23-P23</f>
        <v>6000</v>
      </c>
    </row>
    <row r="25" s="15" customFormat="1" ht="59" customHeight="1" spans="1:16">
      <c r="A25" s="44" t="s">
        <v>22</v>
      </c>
      <c r="B25" s="44" t="s">
        <v>65</v>
      </c>
      <c r="C25" s="44">
        <v>2130506</v>
      </c>
      <c r="D25" s="44" t="s">
        <v>34</v>
      </c>
      <c r="E25" s="44" t="s">
        <v>66</v>
      </c>
      <c r="F25" s="44" t="s">
        <v>67</v>
      </c>
      <c r="G25" s="44">
        <v>198000</v>
      </c>
      <c r="H25" s="45"/>
      <c r="I25" s="41" t="s">
        <v>37</v>
      </c>
      <c r="J25" s="41" t="s">
        <v>38</v>
      </c>
      <c r="K25" s="41" t="s">
        <v>39</v>
      </c>
      <c r="L25" s="41" t="s">
        <v>40</v>
      </c>
      <c r="M25" s="41" t="s">
        <v>30</v>
      </c>
      <c r="N25" s="41" t="s">
        <v>31</v>
      </c>
      <c r="O25" s="41">
        <v>19350000</v>
      </c>
      <c r="P25" s="41">
        <v>171000</v>
      </c>
    </row>
    <row r="26" s="15" customFormat="1" ht="59" customHeight="1" spans="1:16">
      <c r="A26" s="46"/>
      <c r="B26" s="46"/>
      <c r="C26" s="46"/>
      <c r="D26" s="46"/>
      <c r="E26" s="46"/>
      <c r="F26" s="46"/>
      <c r="G26" s="46"/>
      <c r="H26" s="47"/>
      <c r="I26" s="41" t="s">
        <v>41</v>
      </c>
      <c r="J26" s="41" t="s">
        <v>42</v>
      </c>
      <c r="K26" s="41" t="s">
        <v>43</v>
      </c>
      <c r="L26" s="41" t="s">
        <v>44</v>
      </c>
      <c r="M26" s="41" t="s">
        <v>45</v>
      </c>
      <c r="N26" s="41" t="s">
        <v>46</v>
      </c>
      <c r="O26" s="41">
        <v>9750000</v>
      </c>
      <c r="P26" s="41">
        <f>G25-P25</f>
        <v>27000</v>
      </c>
    </row>
    <row r="27" s="15" customFormat="1" ht="59" customHeight="1" spans="1:16">
      <c r="A27" s="44" t="s">
        <v>22</v>
      </c>
      <c r="B27" s="44" t="s">
        <v>68</v>
      </c>
      <c r="C27" s="44">
        <v>2130506</v>
      </c>
      <c r="D27" s="44" t="s">
        <v>34</v>
      </c>
      <c r="E27" s="44" t="s">
        <v>69</v>
      </c>
      <c r="F27" s="44" t="s">
        <v>67</v>
      </c>
      <c r="G27" s="44">
        <v>198000</v>
      </c>
      <c r="H27" s="45"/>
      <c r="I27" s="41" t="s">
        <v>37</v>
      </c>
      <c r="J27" s="41" t="s">
        <v>38</v>
      </c>
      <c r="K27" s="41" t="s">
        <v>39</v>
      </c>
      <c r="L27" s="41" t="s">
        <v>40</v>
      </c>
      <c r="M27" s="41" t="s">
        <v>30</v>
      </c>
      <c r="N27" s="41" t="s">
        <v>31</v>
      </c>
      <c r="O27" s="41">
        <v>19350000</v>
      </c>
      <c r="P27" s="41">
        <v>178200</v>
      </c>
    </row>
    <row r="28" s="15" customFormat="1" ht="59" customHeight="1" spans="1:16">
      <c r="A28" s="46"/>
      <c r="B28" s="46"/>
      <c r="C28" s="46"/>
      <c r="D28" s="46"/>
      <c r="E28" s="46"/>
      <c r="F28" s="46"/>
      <c r="G28" s="46"/>
      <c r="H28" s="47"/>
      <c r="I28" s="41" t="s">
        <v>41</v>
      </c>
      <c r="J28" s="41" t="s">
        <v>42</v>
      </c>
      <c r="K28" s="41" t="s">
        <v>43</v>
      </c>
      <c r="L28" s="41" t="s">
        <v>44</v>
      </c>
      <c r="M28" s="41" t="s">
        <v>45</v>
      </c>
      <c r="N28" s="41" t="s">
        <v>46</v>
      </c>
      <c r="O28" s="41">
        <v>9750000</v>
      </c>
      <c r="P28" s="41">
        <f>G27-P27</f>
        <v>19800</v>
      </c>
    </row>
    <row r="29" s="15" customFormat="1" ht="59" customHeight="1" spans="1:16">
      <c r="A29" s="44" t="s">
        <v>22</v>
      </c>
      <c r="B29" s="44" t="s">
        <v>70</v>
      </c>
      <c r="C29" s="44">
        <v>2130506</v>
      </c>
      <c r="D29" s="44" t="s">
        <v>34</v>
      </c>
      <c r="E29" s="44" t="s">
        <v>71</v>
      </c>
      <c r="F29" s="44" t="s">
        <v>67</v>
      </c>
      <c r="G29" s="44">
        <v>198000</v>
      </c>
      <c r="H29" s="45"/>
      <c r="I29" s="41" t="s">
        <v>37</v>
      </c>
      <c r="J29" s="41" t="s">
        <v>38</v>
      </c>
      <c r="K29" s="41" t="s">
        <v>39</v>
      </c>
      <c r="L29" s="41" t="s">
        <v>40</v>
      </c>
      <c r="M29" s="41" t="s">
        <v>30</v>
      </c>
      <c r="N29" s="41" t="s">
        <v>31</v>
      </c>
      <c r="O29" s="41">
        <v>19350000</v>
      </c>
      <c r="P29" s="41">
        <v>175500</v>
      </c>
    </row>
    <row r="30" ht="59" customHeight="1" spans="1:16">
      <c r="A30" s="46"/>
      <c r="B30" s="46"/>
      <c r="C30" s="46"/>
      <c r="D30" s="46"/>
      <c r="E30" s="46"/>
      <c r="F30" s="46"/>
      <c r="G30" s="46"/>
      <c r="H30" s="47"/>
      <c r="I30" s="41" t="s">
        <v>41</v>
      </c>
      <c r="J30" s="41" t="s">
        <v>42</v>
      </c>
      <c r="K30" s="41" t="s">
        <v>43</v>
      </c>
      <c r="L30" s="41" t="s">
        <v>44</v>
      </c>
      <c r="M30" s="41" t="s">
        <v>45</v>
      </c>
      <c r="N30" s="41" t="s">
        <v>46</v>
      </c>
      <c r="O30" s="41">
        <v>9750000</v>
      </c>
      <c r="P30" s="41">
        <f>G29-P29</f>
        <v>22500</v>
      </c>
    </row>
  </sheetData>
  <autoFilter ref="A4:P30">
    <extLst/>
  </autoFilter>
  <mergeCells count="97">
    <mergeCell ref="A2:P2"/>
    <mergeCell ref="A3:H3"/>
    <mergeCell ref="I3:P3"/>
    <mergeCell ref="A5:F5"/>
    <mergeCell ref="I5:O5"/>
    <mergeCell ref="A6:F6"/>
    <mergeCell ref="I6:O6"/>
    <mergeCell ref="A8:F8"/>
    <mergeCell ref="I8:O8"/>
    <mergeCell ref="A9:A10"/>
    <mergeCell ref="A11:A12"/>
    <mergeCell ref="A13:A14"/>
    <mergeCell ref="A15:A16"/>
    <mergeCell ref="A17:A18"/>
    <mergeCell ref="A19:A20"/>
    <mergeCell ref="A21:A22"/>
    <mergeCell ref="A23:A24"/>
    <mergeCell ref="A25:A26"/>
    <mergeCell ref="A27:A28"/>
    <mergeCell ref="A29:A30"/>
    <mergeCell ref="B9:B10"/>
    <mergeCell ref="B11:B12"/>
    <mergeCell ref="B13:B14"/>
    <mergeCell ref="B15:B16"/>
    <mergeCell ref="B17:B18"/>
    <mergeCell ref="B19:B20"/>
    <mergeCell ref="B21:B22"/>
    <mergeCell ref="B23:B24"/>
    <mergeCell ref="B25:B26"/>
    <mergeCell ref="B27:B28"/>
    <mergeCell ref="B29:B30"/>
    <mergeCell ref="C9:C10"/>
    <mergeCell ref="C11:C12"/>
    <mergeCell ref="C13:C14"/>
    <mergeCell ref="C15:C16"/>
    <mergeCell ref="C17:C18"/>
    <mergeCell ref="C19:C20"/>
    <mergeCell ref="C21:C22"/>
    <mergeCell ref="C23:C24"/>
    <mergeCell ref="C25:C26"/>
    <mergeCell ref="C27:C28"/>
    <mergeCell ref="C29:C30"/>
    <mergeCell ref="D9:D10"/>
    <mergeCell ref="D11:D12"/>
    <mergeCell ref="D13:D14"/>
    <mergeCell ref="D15:D16"/>
    <mergeCell ref="D17:D18"/>
    <mergeCell ref="D19:D20"/>
    <mergeCell ref="D21:D22"/>
    <mergeCell ref="D23:D24"/>
    <mergeCell ref="D25:D26"/>
    <mergeCell ref="D27:D28"/>
    <mergeCell ref="D29:D30"/>
    <mergeCell ref="E9:E10"/>
    <mergeCell ref="E11:E12"/>
    <mergeCell ref="E13:E14"/>
    <mergeCell ref="E15:E16"/>
    <mergeCell ref="E17:E18"/>
    <mergeCell ref="E19:E20"/>
    <mergeCell ref="E21:E22"/>
    <mergeCell ref="E23:E24"/>
    <mergeCell ref="E25:E26"/>
    <mergeCell ref="E27:E28"/>
    <mergeCell ref="E29:E30"/>
    <mergeCell ref="F9:F10"/>
    <mergeCell ref="F11:F12"/>
    <mergeCell ref="F13:F14"/>
    <mergeCell ref="F15:F16"/>
    <mergeCell ref="F17:F18"/>
    <mergeCell ref="F19:F20"/>
    <mergeCell ref="F21:F22"/>
    <mergeCell ref="F23:F24"/>
    <mergeCell ref="F25:F26"/>
    <mergeCell ref="F27:F28"/>
    <mergeCell ref="F29:F30"/>
    <mergeCell ref="G9:G10"/>
    <mergeCell ref="G11:G12"/>
    <mergeCell ref="G13:G14"/>
    <mergeCell ref="G15:G16"/>
    <mergeCell ref="G17:G18"/>
    <mergeCell ref="G19:G20"/>
    <mergeCell ref="G21:G22"/>
    <mergeCell ref="G23:G24"/>
    <mergeCell ref="G25:G26"/>
    <mergeCell ref="G27:G28"/>
    <mergeCell ref="G29:G30"/>
    <mergeCell ref="H9:H10"/>
    <mergeCell ref="H11:H12"/>
    <mergeCell ref="H13:H14"/>
    <mergeCell ref="H15:H16"/>
    <mergeCell ref="H17:H18"/>
    <mergeCell ref="H19:H20"/>
    <mergeCell ref="H21:H22"/>
    <mergeCell ref="H23:H24"/>
    <mergeCell ref="H25:H26"/>
    <mergeCell ref="H27:H28"/>
    <mergeCell ref="H29:H30"/>
  </mergeCells>
  <printOptions verticalCentered="1"/>
  <pageMargins left="0.275" right="0.275" top="0.313888888888889" bottom="0.354166666666667" header="0.511805555555556" footer="0.196527777777778"/>
  <pageSetup paperSize="9" scale="7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"/>
  <sheetViews>
    <sheetView workbookViewId="0">
      <selection activeCell="M7" sqref="M7"/>
    </sheetView>
  </sheetViews>
  <sheetFormatPr defaultColWidth="9" defaultRowHeight="13.5" outlineLevelCol="4"/>
  <cols>
    <col min="1" max="1" width="7.375" customWidth="1"/>
    <col min="2" max="2" width="29.75" style="2" customWidth="1"/>
    <col min="3" max="3" width="16.75" customWidth="1"/>
    <col min="4" max="4" width="19" customWidth="1"/>
    <col min="5" max="5" width="24.375" customWidth="1"/>
  </cols>
  <sheetData>
    <row r="1" ht="30" customHeight="1" spans="1:4">
      <c r="A1" s="3" t="s">
        <v>72</v>
      </c>
      <c r="B1" s="4"/>
      <c r="C1" s="3"/>
      <c r="D1" s="3"/>
    </row>
    <row r="2" ht="55" customHeight="1" spans="1:5">
      <c r="A2" s="5" t="s">
        <v>73</v>
      </c>
      <c r="B2" s="5"/>
      <c r="C2" s="5"/>
      <c r="D2" s="5"/>
      <c r="E2" s="5"/>
    </row>
    <row r="3" ht="43" customHeight="1" spans="1:5">
      <c r="A3" s="6" t="s">
        <v>74</v>
      </c>
      <c r="B3" s="7" t="s">
        <v>8</v>
      </c>
      <c r="C3" s="6" t="s">
        <v>75</v>
      </c>
      <c r="D3" s="6" t="s">
        <v>76</v>
      </c>
      <c r="E3" s="6" t="s">
        <v>11</v>
      </c>
    </row>
    <row r="4" s="1" customFormat="1" ht="71" customHeight="1" spans="1:5">
      <c r="A4" s="8">
        <v>1</v>
      </c>
      <c r="B4" s="9" t="s">
        <v>77</v>
      </c>
      <c r="C4" s="8" t="s">
        <v>30</v>
      </c>
      <c r="D4" s="8">
        <v>1500</v>
      </c>
      <c r="E4" s="9" t="s">
        <v>78</v>
      </c>
    </row>
    <row r="5" s="1" customFormat="1" ht="71" customHeight="1" spans="1:5">
      <c r="A5" s="8">
        <v>2</v>
      </c>
      <c r="B5" s="9" t="s">
        <v>79</v>
      </c>
      <c r="C5" s="8" t="s">
        <v>30</v>
      </c>
      <c r="D5" s="8">
        <v>1500</v>
      </c>
      <c r="E5" s="9" t="s">
        <v>80</v>
      </c>
    </row>
    <row r="6" s="1" customFormat="1" ht="71" customHeight="1" spans="1:5">
      <c r="A6" s="8">
        <v>3</v>
      </c>
      <c r="B6" s="9" t="s">
        <v>81</v>
      </c>
      <c r="C6" s="8" t="s">
        <v>30</v>
      </c>
      <c r="D6" s="8">
        <v>2000</v>
      </c>
      <c r="E6" s="9" t="s">
        <v>82</v>
      </c>
    </row>
    <row r="7" s="1" customFormat="1" ht="71" customHeight="1" spans="1:5">
      <c r="A7" s="8">
        <v>4</v>
      </c>
      <c r="B7" s="9" t="s">
        <v>83</v>
      </c>
      <c r="C7" s="8" t="s">
        <v>50</v>
      </c>
      <c r="D7" s="8">
        <v>11751.3</v>
      </c>
      <c r="E7" s="6"/>
    </row>
    <row r="8" s="1" customFormat="1" ht="71" customHeight="1" spans="1:5">
      <c r="A8" s="8">
        <v>5</v>
      </c>
      <c r="B8" s="9" t="s">
        <v>84</v>
      </c>
      <c r="C8" s="8" t="s">
        <v>50</v>
      </c>
      <c r="D8" s="8">
        <v>13595.12</v>
      </c>
      <c r="E8" s="6"/>
    </row>
    <row r="9" s="1" customFormat="1" ht="71" customHeight="1" spans="1:5">
      <c r="A9" s="8">
        <v>6</v>
      </c>
      <c r="B9" s="9" t="s">
        <v>85</v>
      </c>
      <c r="C9" s="8" t="s">
        <v>50</v>
      </c>
      <c r="D9" s="8">
        <v>15816.38</v>
      </c>
      <c r="E9" s="6"/>
    </row>
    <row r="10" s="1" customFormat="1" ht="71" customHeight="1" spans="1:5">
      <c r="A10" s="8">
        <v>7</v>
      </c>
      <c r="B10" s="9" t="s">
        <v>86</v>
      </c>
      <c r="C10" s="8" t="s">
        <v>50</v>
      </c>
      <c r="D10" s="8">
        <v>414303.54</v>
      </c>
      <c r="E10" s="6"/>
    </row>
    <row r="11" ht="37" customHeight="1" spans="1:5">
      <c r="A11" s="10" t="s">
        <v>20</v>
      </c>
      <c r="B11" s="11"/>
      <c r="C11" s="12"/>
      <c r="D11" s="13">
        <f>SUM(D4:D10)</f>
        <v>460466.34</v>
      </c>
      <c r="E11" s="6"/>
    </row>
  </sheetData>
  <mergeCells count="2">
    <mergeCell ref="A2:E2"/>
    <mergeCell ref="A11:C11"/>
  </mergeCells>
  <pageMargins left="0.471527777777778" right="0.118055555555556" top="0.668055555555556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附件1</vt:lpstr>
      <vt:lpstr>附件2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</dc:creator>
  <cp:lastModifiedBy>h.</cp:lastModifiedBy>
  <dcterms:created xsi:type="dcterms:W3CDTF">2020-02-20T10:50:00Z</dcterms:created>
  <cp:lastPrinted>2020-09-29T02:37:00Z</cp:lastPrinted>
  <dcterms:modified xsi:type="dcterms:W3CDTF">2022-04-22T06:42:10Z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7532C5E0C79740FBA121E4BC66D5066C</vt:lpwstr>
  </property>
</Properties>
</file>