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1"/>
  </bookViews>
  <sheets>
    <sheet name="调整" sheetId="1" r:id="rId1"/>
    <sheet name="收回表" sheetId="2" r:id="rId2"/>
  </sheets>
  <definedNames>
    <definedName name="_xlnm._FilterDatabase" localSheetId="0" hidden="1">调整!$A$4:$N$30</definedName>
    <definedName name="_xlnm._FilterDatabase" localSheetId="1" hidden="1">收回表!$A$4:$L$11</definedName>
  </definedNames>
  <calcPr calcId="144525" concurrentCalc="0"/>
</workbook>
</file>

<file path=xl/sharedStrings.xml><?xml version="1.0" encoding="utf-8"?>
<sst xmlns="http://schemas.openxmlformats.org/spreadsheetml/2006/main" count="90">
  <si>
    <t>调整2021年部分项目资金明细表</t>
  </si>
  <si>
    <t>单位：元　</t>
  </si>
  <si>
    <t>序号</t>
  </si>
  <si>
    <t>主管单位</t>
  </si>
  <si>
    <t>资金使用单位</t>
  </si>
  <si>
    <t>项目名称</t>
  </si>
  <si>
    <t>原下达资金文件号</t>
  </si>
  <si>
    <t>本次收回资金</t>
  </si>
  <si>
    <t>收回资金使用使用整合资金文件号</t>
  </si>
  <si>
    <t>收回资金使用使用整合资金文件名称</t>
  </si>
  <si>
    <t>使用整合资金级次</t>
  </si>
  <si>
    <t>本次下达资金</t>
  </si>
  <si>
    <t>备注</t>
  </si>
  <si>
    <t>合计</t>
  </si>
  <si>
    <t>扶贫办</t>
  </si>
  <si>
    <t>2021年伊川县“雨露计划”春季职业教育补助</t>
  </si>
  <si>
    <t>伊财预[2021]2号</t>
  </si>
  <si>
    <t>洛财预〔2020〕576号</t>
  </si>
  <si>
    <t>洛阳市财政局 洛阳市扶贫开发办公室  关于提前下达2021年中央和省级财政专项扶贫资金(扶贫发展)预算的通知</t>
  </si>
  <si>
    <t>中央</t>
  </si>
  <si>
    <t>洛财预〔2021〕131号</t>
  </si>
  <si>
    <t>洛阳市财政局 洛阳市水利局关于下达2021年省级水利发展资金的通知</t>
  </si>
  <si>
    <t>省级</t>
  </si>
  <si>
    <t>1.2021年伊川县“雨露计划”下半年短期技能补助</t>
  </si>
  <si>
    <t>伊财预[2021]16号</t>
  </si>
  <si>
    <t>科工局</t>
  </si>
  <si>
    <t>扶贫贷款2021年贴息资金</t>
  </si>
  <si>
    <t>伊财预[2021]4号</t>
  </si>
  <si>
    <t>年初预算</t>
  </si>
  <si>
    <t>县级扶贫专项资金</t>
  </si>
  <si>
    <t>县级</t>
  </si>
  <si>
    <t>洛阳市财政局 洛阳市水利局 
关于下达2021年省级水利发展资金的通知</t>
  </si>
  <si>
    <t>农业农村局</t>
  </si>
  <si>
    <t>白沙镇</t>
  </si>
  <si>
    <t>2021年伊川县白沙镇豆村集贸市场提升改造项目</t>
  </si>
  <si>
    <t>伊财预[2021]28号、33号</t>
  </si>
  <si>
    <t>县级衔接专项资金</t>
  </si>
  <si>
    <t>贫困村</t>
  </si>
  <si>
    <t>人社局</t>
  </si>
  <si>
    <t>酒后镇</t>
  </si>
  <si>
    <t>2021年伊川县酒后镇脱贫人口及监测对象转移就业补贴项目</t>
  </si>
  <si>
    <t>伊财预[2021]27号</t>
  </si>
  <si>
    <t>葛寨镇</t>
  </si>
  <si>
    <t>2021年伊川县葛寨镇脱贫人口及监测对象转移就业补贴项目</t>
  </si>
  <si>
    <t>2021年伊川县白沙镇脱贫人口及监测对象转移就业奖补</t>
  </si>
  <si>
    <t>伊财预（2021）23号</t>
  </si>
  <si>
    <t>伊川县财政局
关于下达2021年第十五批扶贫项目资金暨收回村集体发展等项目资金的通知</t>
  </si>
  <si>
    <t>存量资金</t>
  </si>
  <si>
    <t>彭婆镇</t>
  </si>
  <si>
    <t>2021年伊川县彭婆镇脱贫人口及监测对象转移就业补贴项目</t>
  </si>
  <si>
    <t>鸦岭镇</t>
  </si>
  <si>
    <t>2021年伊川县鸦岭镇脱贫人口及监测对象转移就业补贴项目</t>
  </si>
  <si>
    <t>住建局</t>
  </si>
  <si>
    <t>白沙镇白沙村整治提升污水治理项目</t>
  </si>
  <si>
    <t>伊财预[2021]23号</t>
  </si>
  <si>
    <t>非贫困村</t>
  </si>
  <si>
    <t>水寨镇</t>
  </si>
  <si>
    <t>2021年水寨镇上天院村美团优选协同仓项目</t>
  </si>
  <si>
    <t>伊财预[2021]25号、33号、34号</t>
  </si>
  <si>
    <t>洛财预〔2020〕658号</t>
  </si>
  <si>
    <t>洛阳市财政局 洛阳市扶贫开发办公室  关于提前下达2021年市级财政专项扶贫资金的通知</t>
  </si>
  <si>
    <t>市级</t>
  </si>
  <si>
    <t>洛财预[2021]419号</t>
  </si>
  <si>
    <t>2021年省级财政衔接推进乡村振兴补助资金</t>
  </si>
  <si>
    <t>2021年伊川县鸦岭镇岭上硒薯产业园储藏及分拣中心项目</t>
  </si>
  <si>
    <t>伊财预[2021]26号、32号、34号</t>
  </si>
  <si>
    <t>水利局</t>
  </si>
  <si>
    <t>伊川县半坡镇孙村饮水安全工程（2016）</t>
  </si>
  <si>
    <t>伊财预[2021]32号</t>
  </si>
  <si>
    <t>伊川县高山镇穆店村饮水安全工程（2016）</t>
  </si>
  <si>
    <t>伊川县葛寨乡张棉村饮水安全工程（2016）</t>
  </si>
  <si>
    <t>伊川县吕店镇下范村饮水安全工程（2016）</t>
  </si>
  <si>
    <t>附件2</t>
  </si>
  <si>
    <t>收回2021年部分项目招标结余资金明细表</t>
  </si>
  <si>
    <t>单位：元</t>
  </si>
  <si>
    <t>原下达资金</t>
  </si>
  <si>
    <t>收回后资金</t>
  </si>
  <si>
    <t>合　计</t>
  </si>
  <si>
    <t>2021年伊川县鸦岭镇岭上硒薯科创园种薯储藏中心配套设施项目</t>
  </si>
  <si>
    <t>伊财预[2021]25号、34号</t>
  </si>
  <si>
    <t>招标结余</t>
  </si>
  <si>
    <t>2021年伊川县鸦岭镇代瑶陵洼自然村饮水安全巩固提升工程</t>
  </si>
  <si>
    <t>伊财预[2021]20号</t>
  </si>
  <si>
    <t>2021年伊川县鸦岭镇殷沟村范家沟自然村饮水安全巩固提升工程</t>
  </si>
  <si>
    <t>2021年伊川县鸦岭镇花椒加工生产线项目</t>
  </si>
  <si>
    <t>伊财预[2021]21号、34号</t>
  </si>
  <si>
    <t>高山镇</t>
  </si>
  <si>
    <t>伊川县高山镇草场村污水治理项目</t>
  </si>
  <si>
    <t>伊财预[2021]17号</t>
  </si>
  <si>
    <t>伊川县高山镇谷瑶村污水治理项目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</si>
</sst>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sz val="22"/>
      <name val="宋体"/>
      <charset val="134"/>
      <scheme val="minor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Fill="1" applyAlignment="1">
      <alignment vertical="center"/>
    </xf>
    <xf numFmtId="0" fontId="1" fillId="0" borderId="0" xfId="0" applyFont="1">
      <alignment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176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N30"/>
  <sheetViews>
    <sheetView topLeftCell="A13" workbookViewId="0">
      <selection activeCell="E17" sqref="E17"/>
    </sheetView>
  </sheetViews>
  <sheetFormatPr defaultColWidth="9" defaultRowHeight="13.5"/>
  <cols>
    <col min="1" max="1" width="4.375" style="2" customWidth="1"/>
    <col min="4" max="4" width="22.375" customWidth="1"/>
    <col min="5" max="5" width="15.625" customWidth="1"/>
    <col min="6" max="6" width="15.625" style="25" customWidth="1"/>
    <col min="7" max="7" width="14" style="26" customWidth="1"/>
    <col min="8" max="8" width="23.375" style="26" customWidth="1"/>
    <col min="9" max="9" width="9.625"/>
    <col min="10" max="10" width="14.625" style="25" customWidth="1"/>
    <col min="11" max="11" width="16.25" customWidth="1"/>
    <col min="12" max="12" width="19.75" customWidth="1"/>
    <col min="13" max="13" width="9.875" customWidth="1"/>
  </cols>
  <sheetData>
    <row r="2" ht="27" spans="1:14">
      <c r="A2" s="27" t="s">
        <v>0</v>
      </c>
      <c r="B2" s="27"/>
      <c r="C2" s="27"/>
      <c r="D2" s="27"/>
      <c r="E2" s="27"/>
      <c r="F2" s="28"/>
      <c r="G2" s="29"/>
      <c r="H2" s="29"/>
      <c r="I2" s="27"/>
      <c r="J2" s="28"/>
      <c r="K2" s="27"/>
      <c r="L2" s="27"/>
      <c r="M2" s="27"/>
      <c r="N2" s="27"/>
    </row>
    <row r="3" spans="1:14">
      <c r="A3" s="30"/>
      <c r="B3" s="31"/>
      <c r="C3" s="31"/>
      <c r="D3" s="31"/>
      <c r="E3" s="31"/>
      <c r="F3" s="32"/>
      <c r="G3" s="33"/>
      <c r="H3" s="33"/>
      <c r="I3" s="48" t="s">
        <v>1</v>
      </c>
      <c r="J3" s="49"/>
      <c r="K3" s="48"/>
      <c r="L3" s="48"/>
      <c r="M3" s="48"/>
      <c r="N3" s="50"/>
    </row>
    <row r="4" ht="40.5" spans="1:14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8" t="s">
        <v>8</v>
      </c>
      <c r="H4" s="8" t="s">
        <v>9</v>
      </c>
      <c r="I4" s="8" t="s">
        <v>10</v>
      </c>
      <c r="J4" s="7" t="s">
        <v>11</v>
      </c>
      <c r="K4" s="8" t="s">
        <v>8</v>
      </c>
      <c r="L4" s="8" t="s">
        <v>9</v>
      </c>
      <c r="M4" s="8" t="s">
        <v>10</v>
      </c>
      <c r="N4" s="6" t="s">
        <v>12</v>
      </c>
    </row>
    <row r="5" ht="26" customHeight="1" spans="1:14">
      <c r="A5" s="5" t="s">
        <v>13</v>
      </c>
      <c r="B5" s="5"/>
      <c r="C5" s="5"/>
      <c r="D5" s="5"/>
      <c r="E5" s="5"/>
      <c r="F5" s="10">
        <f>SUM(F6:F37)</f>
        <v>-5183302.82</v>
      </c>
      <c r="G5" s="34"/>
      <c r="H5" s="34"/>
      <c r="I5" s="51"/>
      <c r="J5" s="10">
        <f>SUM(J6:J37)</f>
        <v>5183302.82</v>
      </c>
      <c r="K5" s="51"/>
      <c r="L5" s="51"/>
      <c r="M5" s="51"/>
      <c r="N5" s="51"/>
    </row>
    <row r="6" ht="51" customHeight="1" spans="1:14">
      <c r="A6" s="35">
        <v>1</v>
      </c>
      <c r="B6" s="13" t="s">
        <v>14</v>
      </c>
      <c r="C6" s="13" t="s">
        <v>14</v>
      </c>
      <c r="D6" s="13" t="s">
        <v>15</v>
      </c>
      <c r="E6" s="13" t="s">
        <v>16</v>
      </c>
      <c r="F6" s="36">
        <v>-79500</v>
      </c>
      <c r="G6" s="13" t="s">
        <v>17</v>
      </c>
      <c r="H6" s="13" t="s">
        <v>18</v>
      </c>
      <c r="I6" s="13" t="s">
        <v>19</v>
      </c>
      <c r="J6" s="36">
        <v>79500</v>
      </c>
      <c r="K6" s="43" t="s">
        <v>20</v>
      </c>
      <c r="L6" s="43" t="s">
        <v>21</v>
      </c>
      <c r="M6" s="13" t="s">
        <v>22</v>
      </c>
      <c r="N6" s="42"/>
    </row>
    <row r="7" ht="51" customHeight="1" spans="1:14">
      <c r="A7" s="35">
        <v>2</v>
      </c>
      <c r="B7" s="13" t="s">
        <v>14</v>
      </c>
      <c r="C7" s="13" t="s">
        <v>14</v>
      </c>
      <c r="D7" s="13" t="s">
        <v>23</v>
      </c>
      <c r="E7" s="13" t="s">
        <v>24</v>
      </c>
      <c r="F7" s="36">
        <v>-250000</v>
      </c>
      <c r="G7" s="13" t="s">
        <v>17</v>
      </c>
      <c r="H7" s="13" t="s">
        <v>18</v>
      </c>
      <c r="I7" s="13" t="s">
        <v>22</v>
      </c>
      <c r="J7" s="36">
        <v>250000</v>
      </c>
      <c r="K7" s="43" t="s">
        <v>20</v>
      </c>
      <c r="L7" s="43" t="s">
        <v>21</v>
      </c>
      <c r="M7" s="13" t="s">
        <v>22</v>
      </c>
      <c r="N7" s="42"/>
    </row>
    <row r="8" s="22" customFormat="1" ht="52" customHeight="1" spans="1:14">
      <c r="A8" s="37">
        <v>3</v>
      </c>
      <c r="B8" s="38" t="s">
        <v>25</v>
      </c>
      <c r="C8" s="38" t="s">
        <v>25</v>
      </c>
      <c r="D8" s="38" t="s">
        <v>26</v>
      </c>
      <c r="E8" s="38" t="s">
        <v>27</v>
      </c>
      <c r="F8" s="39">
        <v>-65028.83</v>
      </c>
      <c r="G8" s="40" t="s">
        <v>17</v>
      </c>
      <c r="H8" s="40" t="s">
        <v>18</v>
      </c>
      <c r="I8" s="40" t="s">
        <v>19</v>
      </c>
      <c r="J8" s="39">
        <v>391967.19</v>
      </c>
      <c r="K8" s="52" t="s">
        <v>20</v>
      </c>
      <c r="L8" s="52" t="s">
        <v>21</v>
      </c>
      <c r="M8" s="52" t="s">
        <v>22</v>
      </c>
      <c r="N8" s="52"/>
    </row>
    <row r="9" s="22" customFormat="1" ht="27" customHeight="1" spans="1:14">
      <c r="A9" s="37"/>
      <c r="B9" s="38"/>
      <c r="C9" s="38"/>
      <c r="D9" s="38"/>
      <c r="E9" s="38"/>
      <c r="F9" s="39">
        <v>-326938.36</v>
      </c>
      <c r="G9" s="40" t="s">
        <v>28</v>
      </c>
      <c r="H9" s="40" t="s">
        <v>29</v>
      </c>
      <c r="I9" s="40" t="s">
        <v>30</v>
      </c>
      <c r="J9" s="39"/>
      <c r="K9" s="52" t="s">
        <v>20</v>
      </c>
      <c r="L9" s="52" t="s">
        <v>31</v>
      </c>
      <c r="M9" s="52" t="s">
        <v>22</v>
      </c>
      <c r="N9" s="52"/>
    </row>
    <row r="10" s="23" customFormat="1" ht="60" spans="1:14">
      <c r="A10" s="35">
        <v>4</v>
      </c>
      <c r="B10" s="13" t="s">
        <v>32</v>
      </c>
      <c r="C10" s="13" t="s">
        <v>33</v>
      </c>
      <c r="D10" s="13" t="s">
        <v>34</v>
      </c>
      <c r="E10" s="13" t="s">
        <v>35</v>
      </c>
      <c r="F10" s="41">
        <v>-876000</v>
      </c>
      <c r="G10" s="13" t="s">
        <v>28</v>
      </c>
      <c r="H10" s="13" t="s">
        <v>36</v>
      </c>
      <c r="I10" s="13" t="s">
        <v>30</v>
      </c>
      <c r="J10" s="41">
        <v>876000</v>
      </c>
      <c r="K10" s="13" t="s">
        <v>17</v>
      </c>
      <c r="L10" s="13" t="s">
        <v>18</v>
      </c>
      <c r="M10" s="13" t="s">
        <v>22</v>
      </c>
      <c r="N10" s="42" t="s">
        <v>37</v>
      </c>
    </row>
    <row r="11" ht="36" spans="1:14">
      <c r="A11" s="35">
        <v>5</v>
      </c>
      <c r="B11" s="35" t="s">
        <v>38</v>
      </c>
      <c r="C11" s="35" t="s">
        <v>39</v>
      </c>
      <c r="D11" s="13" t="s">
        <v>40</v>
      </c>
      <c r="E11" s="35" t="s">
        <v>41</v>
      </c>
      <c r="F11" s="36">
        <v>-47500</v>
      </c>
      <c r="G11" s="13" t="s">
        <v>28</v>
      </c>
      <c r="H11" s="13" t="s">
        <v>29</v>
      </c>
      <c r="I11" s="13" t="s">
        <v>30</v>
      </c>
      <c r="J11" s="41">
        <v>47500</v>
      </c>
      <c r="K11" s="43" t="s">
        <v>20</v>
      </c>
      <c r="L11" s="43" t="s">
        <v>21</v>
      </c>
      <c r="M11" s="13" t="s">
        <v>22</v>
      </c>
      <c r="N11" s="42"/>
    </row>
    <row r="12" ht="36" spans="1:14">
      <c r="A12" s="35">
        <v>6</v>
      </c>
      <c r="B12" s="42" t="s">
        <v>38</v>
      </c>
      <c r="C12" s="42" t="s">
        <v>42</v>
      </c>
      <c r="D12" s="43" t="s">
        <v>43</v>
      </c>
      <c r="E12" s="42" t="s">
        <v>41</v>
      </c>
      <c r="F12" s="36">
        <v>-263500</v>
      </c>
      <c r="G12" s="13" t="s">
        <v>28</v>
      </c>
      <c r="H12" s="13" t="s">
        <v>29</v>
      </c>
      <c r="I12" s="13" t="s">
        <v>30</v>
      </c>
      <c r="J12" s="41">
        <v>263500</v>
      </c>
      <c r="K12" s="43" t="s">
        <v>20</v>
      </c>
      <c r="L12" s="43" t="s">
        <v>21</v>
      </c>
      <c r="M12" s="13" t="s">
        <v>22</v>
      </c>
      <c r="N12" s="42"/>
    </row>
    <row r="13" ht="36" spans="1:14">
      <c r="A13" s="35">
        <v>7</v>
      </c>
      <c r="B13" s="35" t="s">
        <v>38</v>
      </c>
      <c r="C13" s="35" t="s">
        <v>33</v>
      </c>
      <c r="D13" s="13" t="s">
        <v>44</v>
      </c>
      <c r="E13" s="35" t="s">
        <v>41</v>
      </c>
      <c r="F13" s="44">
        <v>-541000</v>
      </c>
      <c r="G13" s="13" t="s">
        <v>28</v>
      </c>
      <c r="H13" s="35" t="s">
        <v>29</v>
      </c>
      <c r="I13" s="35" t="s">
        <v>30</v>
      </c>
      <c r="J13" s="41">
        <v>434500</v>
      </c>
      <c r="K13" s="43" t="s">
        <v>20</v>
      </c>
      <c r="L13" s="43" t="s">
        <v>21</v>
      </c>
      <c r="M13" s="13" t="s">
        <v>22</v>
      </c>
      <c r="N13" s="42"/>
    </row>
    <row r="14" ht="48" spans="1:14">
      <c r="A14" s="35"/>
      <c r="B14" s="35"/>
      <c r="C14" s="35"/>
      <c r="D14" s="13"/>
      <c r="E14" s="35"/>
      <c r="F14" s="44"/>
      <c r="G14" s="13"/>
      <c r="H14" s="35"/>
      <c r="I14" s="35"/>
      <c r="J14" s="41">
        <v>106500</v>
      </c>
      <c r="K14" s="13" t="s">
        <v>45</v>
      </c>
      <c r="L14" s="13" t="s">
        <v>46</v>
      </c>
      <c r="M14" s="13" t="s">
        <v>47</v>
      </c>
      <c r="N14" s="42"/>
    </row>
    <row r="15" ht="48" spans="1:14">
      <c r="A15" s="35">
        <v>8</v>
      </c>
      <c r="B15" s="42" t="s">
        <v>38</v>
      </c>
      <c r="C15" s="42" t="s">
        <v>48</v>
      </c>
      <c r="D15" s="43" t="s">
        <v>49</v>
      </c>
      <c r="E15" s="42" t="s">
        <v>41</v>
      </c>
      <c r="F15" s="36">
        <v>-52500</v>
      </c>
      <c r="G15" s="13" t="s">
        <v>28</v>
      </c>
      <c r="H15" s="13" t="s">
        <v>29</v>
      </c>
      <c r="I15" s="13" t="s">
        <v>30</v>
      </c>
      <c r="J15" s="41">
        <v>52500</v>
      </c>
      <c r="K15" s="13" t="s">
        <v>45</v>
      </c>
      <c r="L15" s="13" t="s">
        <v>46</v>
      </c>
      <c r="M15" s="13" t="s">
        <v>47</v>
      </c>
      <c r="N15" s="42"/>
    </row>
    <row r="16" ht="48" spans="1:14">
      <c r="A16" s="35">
        <v>9</v>
      </c>
      <c r="B16" s="42" t="s">
        <v>38</v>
      </c>
      <c r="C16" s="42" t="s">
        <v>50</v>
      </c>
      <c r="D16" s="43" t="s">
        <v>51</v>
      </c>
      <c r="E16" s="42" t="s">
        <v>41</v>
      </c>
      <c r="F16" s="36">
        <v>-241000</v>
      </c>
      <c r="G16" s="13" t="s">
        <v>28</v>
      </c>
      <c r="H16" s="13" t="s">
        <v>29</v>
      </c>
      <c r="I16" s="13" t="s">
        <v>30</v>
      </c>
      <c r="J16" s="41">
        <v>241000</v>
      </c>
      <c r="K16" s="13" t="s">
        <v>45</v>
      </c>
      <c r="L16" s="13" t="s">
        <v>46</v>
      </c>
      <c r="M16" s="13" t="s">
        <v>47</v>
      </c>
      <c r="N16" s="42"/>
    </row>
    <row r="17" s="22" customFormat="1" ht="36" spans="1:14">
      <c r="A17" s="37">
        <v>10</v>
      </c>
      <c r="B17" s="40" t="s">
        <v>52</v>
      </c>
      <c r="C17" s="40" t="s">
        <v>33</v>
      </c>
      <c r="D17" s="45" t="s">
        <v>53</v>
      </c>
      <c r="E17" s="40" t="s">
        <v>54</v>
      </c>
      <c r="F17" s="46">
        <v>-257881.38</v>
      </c>
      <c r="G17" s="40" t="s">
        <v>20</v>
      </c>
      <c r="H17" s="40" t="s">
        <v>31</v>
      </c>
      <c r="I17" s="40" t="s">
        <v>22</v>
      </c>
      <c r="J17" s="53">
        <v>257881.38</v>
      </c>
      <c r="K17" s="40" t="s">
        <v>28</v>
      </c>
      <c r="L17" s="40" t="s">
        <v>29</v>
      </c>
      <c r="M17" s="40" t="s">
        <v>30</v>
      </c>
      <c r="N17" s="40" t="s">
        <v>55</v>
      </c>
    </row>
    <row r="18" s="22" customFormat="1" ht="60" spans="1:14">
      <c r="A18" s="37">
        <v>11</v>
      </c>
      <c r="B18" s="37" t="s">
        <v>32</v>
      </c>
      <c r="C18" s="37" t="s">
        <v>56</v>
      </c>
      <c r="D18" s="40" t="s">
        <v>57</v>
      </c>
      <c r="E18" s="40" t="s">
        <v>58</v>
      </c>
      <c r="F18" s="47">
        <v>-200000</v>
      </c>
      <c r="G18" s="40" t="s">
        <v>45</v>
      </c>
      <c r="H18" s="40" t="s">
        <v>46</v>
      </c>
      <c r="I18" s="37" t="s">
        <v>47</v>
      </c>
      <c r="J18" s="53">
        <v>144528.83</v>
      </c>
      <c r="K18" s="40" t="s">
        <v>17</v>
      </c>
      <c r="L18" s="40" t="s">
        <v>18</v>
      </c>
      <c r="M18" s="40" t="s">
        <v>19</v>
      </c>
      <c r="N18" s="40" t="s">
        <v>55</v>
      </c>
    </row>
    <row r="19" s="22" customFormat="1" ht="48" spans="1:14">
      <c r="A19" s="37"/>
      <c r="B19" s="37"/>
      <c r="C19" s="37"/>
      <c r="D19" s="40"/>
      <c r="E19" s="40"/>
      <c r="F19" s="47"/>
      <c r="G19" s="40"/>
      <c r="H19" s="40"/>
      <c r="I19" s="37"/>
      <c r="J19" s="41">
        <v>1000</v>
      </c>
      <c r="K19" s="13" t="s">
        <v>59</v>
      </c>
      <c r="L19" s="13" t="s">
        <v>60</v>
      </c>
      <c r="M19" s="13" t="s">
        <v>61</v>
      </c>
      <c r="N19" s="40"/>
    </row>
    <row r="20" customFormat="1" ht="30" customHeight="1" spans="1:14">
      <c r="A20" s="35"/>
      <c r="B20" s="35"/>
      <c r="C20" s="35"/>
      <c r="D20" s="13"/>
      <c r="E20" s="13"/>
      <c r="F20" s="44"/>
      <c r="G20" s="13"/>
      <c r="H20" s="13"/>
      <c r="I20" s="35"/>
      <c r="J20" s="53">
        <v>44656.98</v>
      </c>
      <c r="K20" s="40" t="s">
        <v>28</v>
      </c>
      <c r="L20" s="40" t="s">
        <v>29</v>
      </c>
      <c r="M20" s="40" t="s">
        <v>30</v>
      </c>
      <c r="N20" s="13"/>
    </row>
    <row r="21" customFormat="1" ht="30" customHeight="1" spans="1:14">
      <c r="A21" s="35"/>
      <c r="B21" s="35"/>
      <c r="C21" s="35"/>
      <c r="D21" s="13"/>
      <c r="E21" s="13"/>
      <c r="F21" s="44"/>
      <c r="G21" s="13"/>
      <c r="H21" s="13"/>
      <c r="I21" s="35"/>
      <c r="J21" s="41">
        <v>9814.19</v>
      </c>
      <c r="K21" s="13" t="s">
        <v>62</v>
      </c>
      <c r="L21" s="13" t="s">
        <v>63</v>
      </c>
      <c r="M21" s="13" t="s">
        <v>22</v>
      </c>
      <c r="N21" s="13"/>
    </row>
    <row r="22" s="24" customFormat="1" ht="60" spans="1:14">
      <c r="A22" s="35">
        <v>12</v>
      </c>
      <c r="B22" s="13" t="s">
        <v>32</v>
      </c>
      <c r="C22" s="13" t="s">
        <v>50</v>
      </c>
      <c r="D22" s="13" t="s">
        <v>64</v>
      </c>
      <c r="E22" s="13" t="s">
        <v>65</v>
      </c>
      <c r="F22" s="41">
        <v>-960471.25</v>
      </c>
      <c r="G22" s="13" t="s">
        <v>20</v>
      </c>
      <c r="H22" s="13" t="s">
        <v>31</v>
      </c>
      <c r="I22" s="13" t="s">
        <v>22</v>
      </c>
      <c r="J22" s="41">
        <v>719471.25</v>
      </c>
      <c r="K22" s="13" t="s">
        <v>17</v>
      </c>
      <c r="L22" s="13" t="s">
        <v>18</v>
      </c>
      <c r="M22" s="13" t="s">
        <v>22</v>
      </c>
      <c r="N22" s="42" t="s">
        <v>37</v>
      </c>
    </row>
    <row r="23" s="24" customFormat="1" ht="32" customHeight="1" spans="1:14">
      <c r="A23" s="35"/>
      <c r="B23" s="13"/>
      <c r="C23" s="13"/>
      <c r="D23" s="13"/>
      <c r="E23" s="13"/>
      <c r="F23" s="41"/>
      <c r="G23" s="13"/>
      <c r="H23" s="13"/>
      <c r="I23" s="13"/>
      <c r="J23" s="41">
        <v>241000</v>
      </c>
      <c r="K23" s="13" t="s">
        <v>62</v>
      </c>
      <c r="L23" s="13" t="s">
        <v>63</v>
      </c>
      <c r="M23" s="13" t="s">
        <v>22</v>
      </c>
      <c r="N23" s="42"/>
    </row>
    <row r="24" ht="32" customHeight="1" spans="1:14">
      <c r="A24" s="13">
        <v>13</v>
      </c>
      <c r="B24" s="13" t="s">
        <v>66</v>
      </c>
      <c r="C24" s="13" t="s">
        <v>66</v>
      </c>
      <c r="D24" s="13" t="s">
        <v>67</v>
      </c>
      <c r="E24" s="13" t="s">
        <v>68</v>
      </c>
      <c r="F24" s="41">
        <v>-499805.8</v>
      </c>
      <c r="G24" s="13" t="s">
        <v>62</v>
      </c>
      <c r="H24" s="13" t="s">
        <v>63</v>
      </c>
      <c r="I24" s="43" t="s">
        <v>22</v>
      </c>
      <c r="J24" s="54">
        <v>301429.72</v>
      </c>
      <c r="K24" s="43" t="s">
        <v>28</v>
      </c>
      <c r="L24" s="43" t="s">
        <v>29</v>
      </c>
      <c r="M24" s="43" t="s">
        <v>30</v>
      </c>
      <c r="N24" s="42" t="s">
        <v>37</v>
      </c>
    </row>
    <row r="25" ht="36" spans="1:14">
      <c r="A25" s="13"/>
      <c r="B25" s="13"/>
      <c r="C25" s="13"/>
      <c r="D25" s="13"/>
      <c r="E25" s="13"/>
      <c r="F25" s="41"/>
      <c r="G25" s="13"/>
      <c r="H25" s="13"/>
      <c r="I25" s="43"/>
      <c r="J25" s="54">
        <v>198376.08</v>
      </c>
      <c r="K25" s="43" t="s">
        <v>20</v>
      </c>
      <c r="L25" s="43" t="s">
        <v>21</v>
      </c>
      <c r="M25" s="43" t="s">
        <v>22</v>
      </c>
      <c r="N25" s="42"/>
    </row>
    <row r="26" ht="30" customHeight="1" spans="1:14">
      <c r="A26" s="13">
        <v>14</v>
      </c>
      <c r="B26" s="13" t="s">
        <v>66</v>
      </c>
      <c r="C26" s="13" t="s">
        <v>66</v>
      </c>
      <c r="D26" s="13" t="s">
        <v>69</v>
      </c>
      <c r="E26" s="13" t="s">
        <v>68</v>
      </c>
      <c r="F26" s="41">
        <v>-326989.83</v>
      </c>
      <c r="G26" s="13" t="s">
        <v>62</v>
      </c>
      <c r="H26" s="13" t="s">
        <v>63</v>
      </c>
      <c r="I26" s="43" t="s">
        <v>22</v>
      </c>
      <c r="J26" s="54">
        <v>326989.83</v>
      </c>
      <c r="K26" s="43" t="s">
        <v>28</v>
      </c>
      <c r="L26" s="43" t="s">
        <v>29</v>
      </c>
      <c r="M26" s="43" t="s">
        <v>30</v>
      </c>
      <c r="N26" s="42" t="s">
        <v>37</v>
      </c>
    </row>
    <row r="27" ht="30" customHeight="1" spans="1:14">
      <c r="A27" s="13">
        <v>15</v>
      </c>
      <c r="B27" s="13" t="s">
        <v>66</v>
      </c>
      <c r="C27" s="13" t="s">
        <v>66</v>
      </c>
      <c r="D27" s="13" t="s">
        <v>70</v>
      </c>
      <c r="E27" s="13" t="s">
        <v>68</v>
      </c>
      <c r="F27" s="41">
        <v>-102710.7</v>
      </c>
      <c r="G27" s="13" t="s">
        <v>62</v>
      </c>
      <c r="H27" s="13" t="s">
        <v>63</v>
      </c>
      <c r="I27" s="43" t="s">
        <v>22</v>
      </c>
      <c r="J27" s="41">
        <v>34226.6</v>
      </c>
      <c r="K27" s="43" t="s">
        <v>28</v>
      </c>
      <c r="L27" s="43" t="s">
        <v>29</v>
      </c>
      <c r="M27" s="43" t="s">
        <v>30</v>
      </c>
      <c r="N27" s="42" t="s">
        <v>37</v>
      </c>
    </row>
    <row r="28" ht="39" customHeight="1" spans="1:14">
      <c r="A28" s="13"/>
      <c r="B28" s="13"/>
      <c r="C28" s="13"/>
      <c r="D28" s="13"/>
      <c r="E28" s="13"/>
      <c r="F28" s="41"/>
      <c r="G28" s="13"/>
      <c r="H28" s="13"/>
      <c r="I28" s="43"/>
      <c r="J28" s="41">
        <v>68484.1</v>
      </c>
      <c r="K28" s="43" t="s">
        <v>20</v>
      </c>
      <c r="L28" s="43" t="s">
        <v>21</v>
      </c>
      <c r="M28" s="43" t="s">
        <v>22</v>
      </c>
      <c r="N28" s="42"/>
    </row>
    <row r="29" ht="30" customHeight="1" spans="1:14">
      <c r="A29" s="13">
        <v>16</v>
      </c>
      <c r="B29" s="13" t="s">
        <v>66</v>
      </c>
      <c r="C29" s="13" t="s">
        <v>66</v>
      </c>
      <c r="D29" s="13" t="s">
        <v>71</v>
      </c>
      <c r="E29" s="13" t="s">
        <v>68</v>
      </c>
      <c r="F29" s="41">
        <v>-92476.67</v>
      </c>
      <c r="G29" s="13" t="s">
        <v>62</v>
      </c>
      <c r="H29" s="13" t="s">
        <v>63</v>
      </c>
      <c r="I29" s="43" t="s">
        <v>22</v>
      </c>
      <c r="J29" s="54">
        <v>56401.8</v>
      </c>
      <c r="K29" s="43" t="s">
        <v>28</v>
      </c>
      <c r="L29" s="43" t="s">
        <v>29</v>
      </c>
      <c r="M29" s="43" t="s">
        <v>30</v>
      </c>
      <c r="N29" s="42" t="s">
        <v>37</v>
      </c>
    </row>
    <row r="30" ht="40" customHeight="1" spans="1:14">
      <c r="A30" s="13"/>
      <c r="B30" s="13"/>
      <c r="C30" s="13"/>
      <c r="D30" s="13"/>
      <c r="E30" s="13"/>
      <c r="F30" s="41"/>
      <c r="G30" s="13"/>
      <c r="H30" s="13"/>
      <c r="I30" s="43"/>
      <c r="J30" s="55">
        <v>36074.87</v>
      </c>
      <c r="K30" s="43" t="s">
        <v>20</v>
      </c>
      <c r="L30" s="43" t="s">
        <v>21</v>
      </c>
      <c r="M30" s="43" t="s">
        <v>22</v>
      </c>
      <c r="N30" s="42"/>
    </row>
  </sheetData>
  <autoFilter ref="A4:N30"/>
  <mergeCells count="72">
    <mergeCell ref="A2:N2"/>
    <mergeCell ref="I3:N3"/>
    <mergeCell ref="A5:E5"/>
    <mergeCell ref="A8:A9"/>
    <mergeCell ref="A13:A14"/>
    <mergeCell ref="A18:A21"/>
    <mergeCell ref="A22:A23"/>
    <mergeCell ref="A24:A25"/>
    <mergeCell ref="A27:A28"/>
    <mergeCell ref="A29:A30"/>
    <mergeCell ref="B8:B9"/>
    <mergeCell ref="B13:B14"/>
    <mergeCell ref="B18:B21"/>
    <mergeCell ref="B22:B23"/>
    <mergeCell ref="B24:B25"/>
    <mergeCell ref="B27:B28"/>
    <mergeCell ref="B29:B30"/>
    <mergeCell ref="C8:C9"/>
    <mergeCell ref="C13:C14"/>
    <mergeCell ref="C18:C21"/>
    <mergeCell ref="C22:C23"/>
    <mergeCell ref="C24:C25"/>
    <mergeCell ref="C27:C28"/>
    <mergeCell ref="C29:C30"/>
    <mergeCell ref="D8:D9"/>
    <mergeCell ref="D13:D14"/>
    <mergeCell ref="D18:D21"/>
    <mergeCell ref="D22:D23"/>
    <mergeCell ref="D24:D25"/>
    <mergeCell ref="D27:D28"/>
    <mergeCell ref="D29:D30"/>
    <mergeCell ref="E8:E9"/>
    <mergeCell ref="E13:E14"/>
    <mergeCell ref="E18:E21"/>
    <mergeCell ref="E22:E23"/>
    <mergeCell ref="E24:E25"/>
    <mergeCell ref="E27:E28"/>
    <mergeCell ref="E29:E30"/>
    <mergeCell ref="F13:F14"/>
    <mergeCell ref="F18:F21"/>
    <mergeCell ref="F22:F23"/>
    <mergeCell ref="F24:F25"/>
    <mergeCell ref="F27:F28"/>
    <mergeCell ref="F29:F30"/>
    <mergeCell ref="G13:G14"/>
    <mergeCell ref="G18:G21"/>
    <mergeCell ref="G22:G23"/>
    <mergeCell ref="G24:G25"/>
    <mergeCell ref="G27:G28"/>
    <mergeCell ref="G29:G30"/>
    <mergeCell ref="H13:H14"/>
    <mergeCell ref="H18:H21"/>
    <mergeCell ref="H22:H23"/>
    <mergeCell ref="H24:H25"/>
    <mergeCell ref="H27:H28"/>
    <mergeCell ref="H29:H30"/>
    <mergeCell ref="I13:I14"/>
    <mergeCell ref="I18:I21"/>
    <mergeCell ref="I22:I23"/>
    <mergeCell ref="I24:I25"/>
    <mergeCell ref="I27:I28"/>
    <mergeCell ref="I29:I30"/>
    <mergeCell ref="J8:J9"/>
    <mergeCell ref="K8:K9"/>
    <mergeCell ref="L8:L9"/>
    <mergeCell ref="M8:M9"/>
    <mergeCell ref="N8:N9"/>
    <mergeCell ref="N18:N21"/>
    <mergeCell ref="N22:N23"/>
    <mergeCell ref="N24:N25"/>
    <mergeCell ref="N27:N28"/>
    <mergeCell ref="N29:N3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tabSelected="1" workbookViewId="0">
      <selection activeCell="K7" sqref="K7"/>
    </sheetView>
  </sheetViews>
  <sheetFormatPr defaultColWidth="9" defaultRowHeight="13.5"/>
  <cols>
    <col min="1" max="1" width="5.125" customWidth="1"/>
    <col min="4" max="4" width="27" customWidth="1"/>
    <col min="5" max="5" width="14.5" customWidth="1"/>
    <col min="6" max="6" width="11.5" customWidth="1"/>
    <col min="7" max="7" width="13.875" customWidth="1"/>
    <col min="8" max="8" width="13.125" customWidth="1"/>
    <col min="9" max="9" width="20.375" customWidth="1"/>
    <col min="11" max="11" width="14.875" style="2" customWidth="1"/>
  </cols>
  <sheetData>
    <row r="1" spans="1:2">
      <c r="A1" s="3" t="s">
        <v>72</v>
      </c>
      <c r="B1" s="3"/>
    </row>
    <row r="2" ht="40" customHeight="1" spans="1:12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9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 t="s">
        <v>74</v>
      </c>
      <c r="L3" s="2"/>
    </row>
    <row r="4" ht="40.5" spans="1:12">
      <c r="A4" s="5" t="s">
        <v>2</v>
      </c>
      <c r="B4" s="6" t="s">
        <v>3</v>
      </c>
      <c r="C4" s="6" t="s">
        <v>4</v>
      </c>
      <c r="D4" s="6" t="s">
        <v>5</v>
      </c>
      <c r="E4" s="6" t="s">
        <v>75</v>
      </c>
      <c r="F4" s="6" t="s">
        <v>6</v>
      </c>
      <c r="G4" s="7" t="s">
        <v>7</v>
      </c>
      <c r="H4" s="8" t="s">
        <v>8</v>
      </c>
      <c r="I4" s="8" t="s">
        <v>9</v>
      </c>
      <c r="J4" s="8" t="s">
        <v>10</v>
      </c>
      <c r="K4" s="9" t="s">
        <v>76</v>
      </c>
      <c r="L4" s="9" t="s">
        <v>12</v>
      </c>
    </row>
    <row r="5" ht="34" customHeight="1" spans="1:12">
      <c r="A5" s="9" t="s">
        <v>77</v>
      </c>
      <c r="B5" s="9"/>
      <c r="C5" s="9"/>
      <c r="D5" s="9"/>
      <c r="E5" s="10">
        <f>SUM(E6:E37)</f>
        <v>6373203.19</v>
      </c>
      <c r="F5" s="11"/>
      <c r="G5" s="10">
        <f>SUM(G6:G37)</f>
        <v>-1894.30999999998</v>
      </c>
      <c r="H5" s="11"/>
      <c r="I5" s="11"/>
      <c r="J5" s="11"/>
      <c r="K5" s="20">
        <f>SUM(K6:K37)</f>
        <v>6371308.88</v>
      </c>
      <c r="L5" s="11"/>
    </row>
    <row r="6" s="1" customFormat="1" ht="48" spans="1:12">
      <c r="A6" s="12">
        <v>1</v>
      </c>
      <c r="B6" s="13" t="s">
        <v>32</v>
      </c>
      <c r="C6" s="13" t="s">
        <v>50</v>
      </c>
      <c r="D6" s="13" t="s">
        <v>78</v>
      </c>
      <c r="E6" s="14">
        <v>3020678.81</v>
      </c>
      <c r="F6" s="13" t="s">
        <v>79</v>
      </c>
      <c r="G6" s="15">
        <v>-1000</v>
      </c>
      <c r="H6" s="13" t="s">
        <v>59</v>
      </c>
      <c r="I6" s="13" t="s">
        <v>60</v>
      </c>
      <c r="J6" s="13" t="s">
        <v>61</v>
      </c>
      <c r="K6" s="15">
        <f t="shared" ref="K6:K11" si="0">E6+G6</f>
        <v>3019678.81</v>
      </c>
      <c r="L6" s="13" t="s">
        <v>80</v>
      </c>
    </row>
    <row r="7" s="1" customFormat="1" ht="60" spans="1:12">
      <c r="A7" s="12">
        <v>2</v>
      </c>
      <c r="B7" s="13" t="s">
        <v>66</v>
      </c>
      <c r="C7" s="13" t="s">
        <v>50</v>
      </c>
      <c r="D7" s="13" t="s">
        <v>81</v>
      </c>
      <c r="E7" s="13">
        <v>120000</v>
      </c>
      <c r="F7" s="13" t="s">
        <v>82</v>
      </c>
      <c r="G7" s="15">
        <v>-41.17</v>
      </c>
      <c r="H7" s="13" t="s">
        <v>17</v>
      </c>
      <c r="I7" s="13" t="s">
        <v>18</v>
      </c>
      <c r="J7" s="13" t="s">
        <v>22</v>
      </c>
      <c r="K7" s="15">
        <f t="shared" si="0"/>
        <v>119958.83</v>
      </c>
      <c r="L7" s="13" t="s">
        <v>80</v>
      </c>
    </row>
    <row r="8" s="1" customFormat="1" ht="60" spans="1:12">
      <c r="A8" s="12">
        <v>3</v>
      </c>
      <c r="B8" s="13" t="s">
        <v>66</v>
      </c>
      <c r="C8" s="13" t="s">
        <v>50</v>
      </c>
      <c r="D8" s="13" t="s">
        <v>83</v>
      </c>
      <c r="E8" s="13">
        <v>140000</v>
      </c>
      <c r="F8" s="13" t="s">
        <v>82</v>
      </c>
      <c r="G8" s="15">
        <v>-52.68</v>
      </c>
      <c r="H8" s="13" t="s">
        <v>17</v>
      </c>
      <c r="I8" s="13" t="s">
        <v>18</v>
      </c>
      <c r="J8" s="13" t="s">
        <v>22</v>
      </c>
      <c r="K8" s="15">
        <f t="shared" si="0"/>
        <v>139947.32</v>
      </c>
      <c r="L8" s="13" t="s">
        <v>80</v>
      </c>
    </row>
    <row r="9" s="1" customFormat="1" ht="60" spans="1:12">
      <c r="A9" s="12">
        <v>4</v>
      </c>
      <c r="B9" s="13" t="s">
        <v>32</v>
      </c>
      <c r="C9" s="13" t="s">
        <v>50</v>
      </c>
      <c r="D9" s="13" t="s">
        <v>84</v>
      </c>
      <c r="E9" s="13">
        <v>2001100.36</v>
      </c>
      <c r="F9" s="13" t="s">
        <v>85</v>
      </c>
      <c r="G9" s="15">
        <v>-800.36</v>
      </c>
      <c r="H9" s="13" t="s">
        <v>17</v>
      </c>
      <c r="I9" s="13" t="s">
        <v>18</v>
      </c>
      <c r="J9" s="13" t="s">
        <v>22</v>
      </c>
      <c r="K9" s="15">
        <f t="shared" si="0"/>
        <v>2000300</v>
      </c>
      <c r="L9" s="13" t="s">
        <v>80</v>
      </c>
    </row>
    <row r="10" s="1" customFormat="1" ht="24" spans="1:12">
      <c r="A10" s="12">
        <v>5</v>
      </c>
      <c r="B10" s="16" t="s">
        <v>52</v>
      </c>
      <c r="C10" s="13" t="s">
        <v>86</v>
      </c>
      <c r="D10" s="13" t="s">
        <v>87</v>
      </c>
      <c r="E10" s="17">
        <v>582566.07</v>
      </c>
      <c r="F10" s="13" t="s">
        <v>88</v>
      </c>
      <c r="G10" s="17">
        <v>-0.0499999999883585</v>
      </c>
      <c r="H10" s="18" t="s">
        <v>28</v>
      </c>
      <c r="I10" s="21" t="s">
        <v>29</v>
      </c>
      <c r="J10" s="21" t="s">
        <v>30</v>
      </c>
      <c r="K10" s="15">
        <f t="shared" si="0"/>
        <v>582566.02</v>
      </c>
      <c r="L10" s="13" t="s">
        <v>80</v>
      </c>
    </row>
    <row r="11" s="1" customFormat="1" ht="60" spans="1:12">
      <c r="A11" s="12">
        <v>6</v>
      </c>
      <c r="B11" s="16" t="s">
        <v>52</v>
      </c>
      <c r="C11" s="13" t="s">
        <v>86</v>
      </c>
      <c r="D11" s="19" t="s">
        <v>89</v>
      </c>
      <c r="E11" s="17">
        <v>508857.95</v>
      </c>
      <c r="F11" s="13" t="s">
        <v>88</v>
      </c>
      <c r="G11" s="17">
        <v>-0.0499999999883585</v>
      </c>
      <c r="H11" s="13" t="s">
        <v>17</v>
      </c>
      <c r="I11" s="13" t="s">
        <v>18</v>
      </c>
      <c r="J11" s="13" t="s">
        <v>22</v>
      </c>
      <c r="K11" s="15">
        <f t="shared" si="0"/>
        <v>508857.9</v>
      </c>
      <c r="L11" s="13" t="s">
        <v>80</v>
      </c>
    </row>
  </sheetData>
  <autoFilter ref="A4:L11"/>
  <mergeCells count="4">
    <mergeCell ref="A1:B1"/>
    <mergeCell ref="A2:L2"/>
    <mergeCell ref="K3:L3"/>
    <mergeCell ref="A5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调整</vt:lpstr>
      <vt:lpstr>收回表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2021-11-18T08:42:00Z</dcterms:created>
  <dcterms:modified xsi:type="dcterms:W3CDTF">2021-12-17T07:18:32Z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B33D9045E19F4D409EB9FAD7D5148B24</vt:lpwstr>
  </property>
</Properties>
</file>