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收回表" sheetId="2" r:id="rId1"/>
    <sheet name="安排" sheetId="3" r:id="rId2"/>
  </sheets>
  <definedNames>
    <definedName name="_xlnm._FilterDatabase" localSheetId="0" hidden="1">收回表!$A$4:$L$24</definedName>
  </definedNames>
  <calcPr calcId="144525" concurrentCalc="0"/>
</workbook>
</file>

<file path=xl/sharedStrings.xml><?xml version="1.0" encoding="utf-8"?>
<sst xmlns="http://schemas.openxmlformats.org/spreadsheetml/2006/main" count="101">
  <si>
    <t>附件1</t>
  </si>
  <si>
    <t>收回2021年部分项目招标结余等资金明细表</t>
  </si>
  <si>
    <t>单位：元</t>
  </si>
  <si>
    <t>序号</t>
  </si>
  <si>
    <t>主管单位</t>
  </si>
  <si>
    <t>资金使用单位</t>
  </si>
  <si>
    <t>项目名称</t>
  </si>
  <si>
    <t>原下达资金</t>
  </si>
  <si>
    <t>原下达资金文件号</t>
  </si>
  <si>
    <t>本次收回资金</t>
  </si>
  <si>
    <t>收回资金使用使用整合资金文件号</t>
  </si>
  <si>
    <t>收回资金使用使用整合资金文件名称</t>
  </si>
  <si>
    <t>使用整合资金级次</t>
  </si>
  <si>
    <t>收回后资金</t>
  </si>
  <si>
    <t>备注</t>
  </si>
  <si>
    <t>合　计</t>
  </si>
  <si>
    <t>农业农村局</t>
  </si>
  <si>
    <t>葛寨镇</t>
  </si>
  <si>
    <t>2021年伊川县葛寨镇防返贫监测户种植补贴项目</t>
  </si>
  <si>
    <t>伊财预[2021]35号</t>
  </si>
  <si>
    <t>洛财预〔2020〕576号</t>
  </si>
  <si>
    <t>洛阳市财政局 洛阳市扶贫开发办公室  关于提前下达2021年中央和省级财政专项扶贫资金(扶贫发展)预算的通知</t>
  </si>
  <si>
    <t>省级</t>
  </si>
  <si>
    <t>监测户减少</t>
  </si>
  <si>
    <t>酒后镇</t>
  </si>
  <si>
    <t>2021年伊川县酒后镇防返贫监测户种植补贴项目</t>
  </si>
  <si>
    <t>半坡镇</t>
  </si>
  <si>
    <t>2021年伊川县半坡镇防返贫监测户种植补贴项目</t>
  </si>
  <si>
    <t>水寨镇</t>
  </si>
  <si>
    <t>2021年伊川县水寨镇防返贫监测户种植补贴项目</t>
  </si>
  <si>
    <t>白沙镇</t>
  </si>
  <si>
    <t>2021年伊川县白沙镇防返贫监测户种植补贴项目</t>
  </si>
  <si>
    <t>鸦岭镇</t>
  </si>
  <si>
    <t>2021年伊川县鸦岭镇防返贫监测户种植补贴项目</t>
  </si>
  <si>
    <t>白元镇</t>
  </si>
  <si>
    <t>2021年伊川县白元镇防返贫监测户种植补贴项目</t>
  </si>
  <si>
    <t>江左镇</t>
  </si>
  <si>
    <t>2021年伊川县江左镇防返贫监测户种植补贴项目</t>
  </si>
  <si>
    <t>高山镇</t>
  </si>
  <si>
    <t>2021年伊川县高山镇防返贫监测户种植补贴项目</t>
  </si>
  <si>
    <t>2021年伊川县白元镇夹河村富硒果蔬冷链仓储产业中心建设项目</t>
  </si>
  <si>
    <t>伊财预[2021]32号、33号</t>
  </si>
  <si>
    <t>洛财预[2021]420号</t>
  </si>
  <si>
    <t>2021年中央财政衔接推进乡村振兴补助资金</t>
  </si>
  <si>
    <t>中央</t>
  </si>
  <si>
    <t>招标结余</t>
  </si>
  <si>
    <t>2021年伊川县白元镇夹河村富硒果蔬冷链仓储配套设施建设项目</t>
  </si>
  <si>
    <t>2021年伊川县白元镇夹河村富硒果蔬冷链仓储分拣产业车间建设项目</t>
  </si>
  <si>
    <t>住建局</t>
  </si>
  <si>
    <t>伊川县鸦岭镇康庄村污水治理项目</t>
  </si>
  <si>
    <t>伊财预[2021]17号、34号</t>
  </si>
  <si>
    <t>水利局</t>
  </si>
  <si>
    <t>2021年伊川县半坡镇半坡村饮水安全巩固提升工程</t>
  </si>
  <si>
    <t>伊财预[2021]28号</t>
  </si>
  <si>
    <t>年初预算</t>
  </si>
  <si>
    <t>县级衔接专项资金</t>
  </si>
  <si>
    <t>县级</t>
  </si>
  <si>
    <t>鸣皋镇</t>
  </si>
  <si>
    <t>伊川县鸣皋镇杨海山村污水治理项目</t>
  </si>
  <si>
    <t>伊财预[2021]34号文件已收回2085.52元</t>
  </si>
  <si>
    <t>彭婆镇</t>
  </si>
  <si>
    <t>2021年伊川县彭婆镇赵沟村春风桃园灌溉项目监理费</t>
  </si>
  <si>
    <t>伊财预[2021]38号</t>
  </si>
  <si>
    <t>合同结余</t>
  </si>
  <si>
    <t>2021年伊川县白沙镇豆村集贸市场提升改造项目</t>
  </si>
  <si>
    <t>伊财预[2021]28号、33号、34号</t>
  </si>
  <si>
    <t>项目取消</t>
  </si>
  <si>
    <t>洛财预[2021]419号</t>
  </si>
  <si>
    <t>2021年省级财政衔接推进乡村振兴补助资金</t>
  </si>
  <si>
    <t>附件2</t>
  </si>
  <si>
    <t>伊川县2021年第二十九批衔接推进乡村振兴资金分配表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</si>
  <si>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</si>
  <si>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</si>
  <si>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</si>
  <si>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</si>
  <si>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</si>
  <si>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</si>
  <si>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项目个数及建设内容</t>
  </si>
  <si>
    <t>资金（元）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</si>
  <si>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</si>
  <si>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</si>
  <si>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</si>
  <si>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</si>
  <si>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</si>
  <si>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</si>
  <si>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</si>
  <si>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</si>
  <si>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生产发展</t>
  </si>
  <si>
    <t>2021年伊川县白沙镇豆村农产品交易市场项目</t>
  </si>
  <si>
    <t>规划建设门式钢架结构总面积1100平方米，水泥地坪 1200平方米、硬化水泥道路63米，宽8米，浇筑混凝土铁篦子水渠100米。</t>
  </si>
  <si>
    <t>扶贫办</t>
  </si>
  <si>
    <t>农业股</t>
  </si>
  <si>
    <t>2021年伊川县鸦岭镇岭上硒薯产业园储藏及分拣中心项目</t>
  </si>
  <si>
    <t>1、储藏及分拣中心面积5370平方米，包含过车通道、储藏库8个；2、红薯清洗线1条；3、周转筐、速冻库货架、托盘、叉车等配套设施。</t>
  </si>
  <si>
    <t>项目规模9894215.38元，已下达资金910万元，本次下达269517.57元</t>
  </si>
  <si>
    <t>其他</t>
  </si>
  <si>
    <t>2021年伊川县鸦岭镇刘沟村饮水安全巩固提升工程设计费监理费</t>
  </si>
  <si>
    <t>为项目建设提供监理服务</t>
  </si>
  <si>
    <t>2021年伊川县高山镇脱贫人口及监测对象转移就业补贴项目</t>
  </si>
  <si>
    <t>高山镇转移就业补贴833人</t>
  </si>
  <si>
    <t>已下达79万，本次下达7000元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</si>
</sst>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6" fillId="17" borderId="12" applyNumberFormat="0" applyAlignment="0" applyProtection="0">
      <alignment vertical="center"/>
    </xf>
    <xf numFmtId="0" fontId="30" fillId="17" borderId="9" applyNumberFormat="0" applyAlignment="0" applyProtection="0">
      <alignment vertical="center"/>
    </xf>
    <xf numFmtId="0" fontId="25" fillId="10" borderId="6" applyNumberFormat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5" xfId="49" applyFont="1" applyFill="1" applyBorder="1" applyAlignment="1">
      <alignment horizontal="center" vertical="center" wrapText="1"/>
    </xf>
    <xf numFmtId="176" fontId="2" fillId="2" borderId="5" xfId="49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0" fillId="0" borderId="5" xfId="0" applyNumberForma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0" fontId="14" fillId="0" borderId="5" xfId="49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right" vertical="center"/>
    </xf>
    <xf numFmtId="0" fontId="0" fillId="0" borderId="5" xfId="0" applyFont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4"/>
  <sheetViews>
    <sheetView tabSelected="1" zoomScale="85" zoomScaleNormal="85" workbookViewId="0">
      <selection activeCell="D6" sqref="D6"/>
    </sheetView>
  </sheetViews>
  <sheetFormatPr defaultColWidth="9" defaultRowHeight="13.5"/>
  <cols>
    <col min="1" max="1" width="5.125" customWidth="1"/>
    <col min="2" max="2" width="11.875" customWidth="1"/>
    <col min="4" max="4" width="27" customWidth="1"/>
    <col min="5" max="5" width="15.625" customWidth="1"/>
    <col min="6" max="6" width="11.5" customWidth="1"/>
    <col min="7" max="7" width="14.875" customWidth="1"/>
    <col min="8" max="8" width="13.125" customWidth="1"/>
    <col min="9" max="9" width="26.875" customWidth="1"/>
    <col min="11" max="11" width="14.875" style="20" customWidth="1"/>
    <col min="12" max="12" width="10.75" customWidth="1"/>
  </cols>
  <sheetData>
    <row r="1" spans="1:2">
      <c r="A1" s="2" t="s">
        <v>0</v>
      </c>
      <c r="B1" s="2"/>
    </row>
    <row r="2" ht="41" customHeight="1" spans="1:12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ht="17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 t="s">
        <v>2</v>
      </c>
      <c r="L3" s="20"/>
    </row>
    <row r="4" ht="40.5" spans="1:12">
      <c r="A4" s="31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4" t="s">
        <v>10</v>
      </c>
      <c r="I4" s="34" t="s">
        <v>11</v>
      </c>
      <c r="J4" s="34" t="s">
        <v>12</v>
      </c>
      <c r="K4" s="35" t="s">
        <v>13</v>
      </c>
      <c r="L4" s="35" t="s">
        <v>14</v>
      </c>
    </row>
    <row r="5" ht="34" customHeight="1" spans="1:12">
      <c r="A5" s="35" t="s">
        <v>15</v>
      </c>
      <c r="B5" s="35"/>
      <c r="C5" s="35"/>
      <c r="D5" s="35"/>
      <c r="E5" s="36">
        <f>SUM(E6:E37)</f>
        <v>11716519.01</v>
      </c>
      <c r="F5" s="37"/>
      <c r="G5" s="36">
        <f>SUM(G6:G37)</f>
        <v>-1603000.51</v>
      </c>
      <c r="H5" s="37"/>
      <c r="I5" s="37"/>
      <c r="J5" s="37"/>
      <c r="K5" s="53">
        <f>SUM(K6:K37)</f>
        <v>11263089.61</v>
      </c>
      <c r="L5" s="37"/>
    </row>
    <row r="6" s="28" customFormat="1" ht="54" spans="1:12">
      <c r="A6" s="38">
        <v>1</v>
      </c>
      <c r="B6" s="39" t="s">
        <v>16</v>
      </c>
      <c r="C6" s="39" t="s">
        <v>17</v>
      </c>
      <c r="D6" s="39" t="s">
        <v>18</v>
      </c>
      <c r="E6" s="40">
        <v>201500</v>
      </c>
      <c r="F6" s="41" t="s">
        <v>19</v>
      </c>
      <c r="G6" s="42">
        <v>-11000</v>
      </c>
      <c r="H6" s="39" t="s">
        <v>20</v>
      </c>
      <c r="I6" s="39" t="s">
        <v>21</v>
      </c>
      <c r="J6" s="39" t="s">
        <v>22</v>
      </c>
      <c r="K6" s="42">
        <f>E6+G6</f>
        <v>190500</v>
      </c>
      <c r="L6" s="41" t="s">
        <v>23</v>
      </c>
    </row>
    <row r="7" s="28" customFormat="1" ht="54" spans="1:12">
      <c r="A7" s="38">
        <v>2</v>
      </c>
      <c r="B7" s="39" t="s">
        <v>16</v>
      </c>
      <c r="C7" s="39" t="s">
        <v>24</v>
      </c>
      <c r="D7" s="39" t="s">
        <v>25</v>
      </c>
      <c r="E7" s="40">
        <v>211000</v>
      </c>
      <c r="F7" s="41" t="s">
        <v>19</v>
      </c>
      <c r="G7" s="42">
        <v>-108150</v>
      </c>
      <c r="H7" s="39" t="s">
        <v>20</v>
      </c>
      <c r="I7" s="39" t="s">
        <v>21</v>
      </c>
      <c r="J7" s="39" t="s">
        <v>22</v>
      </c>
      <c r="K7" s="42">
        <f t="shared" ref="K7:K19" si="0">E7+G7</f>
        <v>102850</v>
      </c>
      <c r="L7" s="41" t="s">
        <v>23</v>
      </c>
    </row>
    <row r="8" s="28" customFormat="1" ht="54" spans="1:12">
      <c r="A8" s="38">
        <v>3</v>
      </c>
      <c r="B8" s="39" t="s">
        <v>16</v>
      </c>
      <c r="C8" s="39" t="s">
        <v>26</v>
      </c>
      <c r="D8" s="39" t="s">
        <v>27</v>
      </c>
      <c r="E8" s="40">
        <v>43000</v>
      </c>
      <c r="F8" s="41" t="s">
        <v>19</v>
      </c>
      <c r="G8" s="42">
        <v>-1000</v>
      </c>
      <c r="H8" s="39" t="s">
        <v>20</v>
      </c>
      <c r="I8" s="39" t="s">
        <v>21</v>
      </c>
      <c r="J8" s="39" t="s">
        <v>22</v>
      </c>
      <c r="K8" s="42">
        <f t="shared" si="0"/>
        <v>42000</v>
      </c>
      <c r="L8" s="41" t="s">
        <v>23</v>
      </c>
    </row>
    <row r="9" s="28" customFormat="1" ht="54" spans="1:12">
      <c r="A9" s="38">
        <v>4</v>
      </c>
      <c r="B9" s="39" t="s">
        <v>16</v>
      </c>
      <c r="C9" s="39" t="s">
        <v>28</v>
      </c>
      <c r="D9" s="39" t="s">
        <v>29</v>
      </c>
      <c r="E9" s="40">
        <v>39100</v>
      </c>
      <c r="F9" s="41" t="s">
        <v>19</v>
      </c>
      <c r="G9" s="42">
        <v>-2000</v>
      </c>
      <c r="H9" s="39" t="s">
        <v>20</v>
      </c>
      <c r="I9" s="39" t="s">
        <v>21</v>
      </c>
      <c r="J9" s="39" t="s">
        <v>22</v>
      </c>
      <c r="K9" s="42">
        <f t="shared" si="0"/>
        <v>37100</v>
      </c>
      <c r="L9" s="41" t="s">
        <v>23</v>
      </c>
    </row>
    <row r="10" s="28" customFormat="1" ht="54" spans="1:12">
      <c r="A10" s="38">
        <v>5</v>
      </c>
      <c r="B10" s="39" t="s">
        <v>16</v>
      </c>
      <c r="C10" s="39" t="s">
        <v>30</v>
      </c>
      <c r="D10" s="39" t="s">
        <v>31</v>
      </c>
      <c r="E10" s="40">
        <v>352000</v>
      </c>
      <c r="F10" s="41" t="s">
        <v>19</v>
      </c>
      <c r="G10" s="43">
        <v>-8000</v>
      </c>
      <c r="H10" s="39" t="s">
        <v>20</v>
      </c>
      <c r="I10" s="39" t="s">
        <v>21</v>
      </c>
      <c r="J10" s="39" t="s">
        <v>22</v>
      </c>
      <c r="K10" s="42">
        <f t="shared" si="0"/>
        <v>344000</v>
      </c>
      <c r="L10" s="41" t="s">
        <v>23</v>
      </c>
    </row>
    <row r="11" s="28" customFormat="1" ht="54" spans="1:12">
      <c r="A11" s="38">
        <v>6</v>
      </c>
      <c r="B11" s="39" t="s">
        <v>16</v>
      </c>
      <c r="C11" s="39" t="s">
        <v>32</v>
      </c>
      <c r="D11" s="39" t="s">
        <v>33</v>
      </c>
      <c r="E11" s="40">
        <v>210000</v>
      </c>
      <c r="F11" s="41" t="s">
        <v>19</v>
      </c>
      <c r="G11" s="43">
        <v>-65600</v>
      </c>
      <c r="H11" s="39" t="s">
        <v>20</v>
      </c>
      <c r="I11" s="39" t="s">
        <v>21</v>
      </c>
      <c r="J11" s="39" t="s">
        <v>22</v>
      </c>
      <c r="K11" s="42">
        <f t="shared" si="0"/>
        <v>144400</v>
      </c>
      <c r="L11" s="41" t="s">
        <v>23</v>
      </c>
    </row>
    <row r="12" ht="54" spans="1:12">
      <c r="A12" s="38">
        <v>7</v>
      </c>
      <c r="B12" s="39" t="s">
        <v>16</v>
      </c>
      <c r="C12" s="39" t="s">
        <v>34</v>
      </c>
      <c r="D12" s="39" t="s">
        <v>35</v>
      </c>
      <c r="E12" s="40">
        <v>170000</v>
      </c>
      <c r="F12" s="41" t="s">
        <v>19</v>
      </c>
      <c r="G12" s="44">
        <v>-6125</v>
      </c>
      <c r="H12" s="39" t="s">
        <v>20</v>
      </c>
      <c r="I12" s="39" t="s">
        <v>21</v>
      </c>
      <c r="J12" s="39" t="s">
        <v>22</v>
      </c>
      <c r="K12" s="42">
        <f t="shared" si="0"/>
        <v>163875</v>
      </c>
      <c r="L12" s="41" t="s">
        <v>23</v>
      </c>
    </row>
    <row r="13" ht="54" spans="1:12">
      <c r="A13" s="38">
        <v>8</v>
      </c>
      <c r="B13" s="39" t="s">
        <v>16</v>
      </c>
      <c r="C13" s="39" t="s">
        <v>36</v>
      </c>
      <c r="D13" s="39" t="s">
        <v>37</v>
      </c>
      <c r="E13" s="40">
        <v>208000</v>
      </c>
      <c r="F13" s="41" t="s">
        <v>19</v>
      </c>
      <c r="G13" s="44">
        <v>-900</v>
      </c>
      <c r="H13" s="39" t="s">
        <v>20</v>
      </c>
      <c r="I13" s="39" t="s">
        <v>21</v>
      </c>
      <c r="J13" s="39" t="s">
        <v>22</v>
      </c>
      <c r="K13" s="42">
        <f t="shared" si="0"/>
        <v>207100</v>
      </c>
      <c r="L13" s="41" t="s">
        <v>23</v>
      </c>
    </row>
    <row r="14" ht="36" customHeight="1" spans="1:12">
      <c r="A14" s="38">
        <v>9</v>
      </c>
      <c r="B14" s="39" t="s">
        <v>16</v>
      </c>
      <c r="C14" s="39" t="s">
        <v>38</v>
      </c>
      <c r="D14" s="39" t="s">
        <v>39</v>
      </c>
      <c r="E14" s="40">
        <v>100000</v>
      </c>
      <c r="F14" s="41" t="s">
        <v>19</v>
      </c>
      <c r="G14" s="44">
        <v>-5700</v>
      </c>
      <c r="H14" s="39" t="s">
        <v>20</v>
      </c>
      <c r="I14" s="39" t="s">
        <v>21</v>
      </c>
      <c r="J14" s="39" t="s">
        <v>22</v>
      </c>
      <c r="K14" s="42">
        <f t="shared" si="0"/>
        <v>94300</v>
      </c>
      <c r="L14" s="41" t="s">
        <v>23</v>
      </c>
    </row>
    <row r="15" ht="40.5" spans="1:12">
      <c r="A15" s="38">
        <v>10</v>
      </c>
      <c r="B15" s="39" t="s">
        <v>16</v>
      </c>
      <c r="C15" s="39" t="s">
        <v>34</v>
      </c>
      <c r="D15" s="39" t="s">
        <v>40</v>
      </c>
      <c r="E15" s="40">
        <v>1900041.37</v>
      </c>
      <c r="F15" s="41" t="s">
        <v>41</v>
      </c>
      <c r="G15" s="44">
        <v>-5041.37</v>
      </c>
      <c r="H15" s="45" t="s">
        <v>42</v>
      </c>
      <c r="I15" s="45" t="s">
        <v>43</v>
      </c>
      <c r="J15" s="45" t="s">
        <v>44</v>
      </c>
      <c r="K15" s="42">
        <f t="shared" si="0"/>
        <v>1895000</v>
      </c>
      <c r="L15" s="45" t="s">
        <v>45</v>
      </c>
    </row>
    <row r="16" ht="40.5" spans="1:12">
      <c r="A16" s="38">
        <v>11</v>
      </c>
      <c r="B16" s="39" t="s">
        <v>16</v>
      </c>
      <c r="C16" s="39" t="s">
        <v>34</v>
      </c>
      <c r="D16" s="39" t="s">
        <v>46</v>
      </c>
      <c r="E16" s="40">
        <v>1738245.39</v>
      </c>
      <c r="F16" s="41" t="s">
        <v>41</v>
      </c>
      <c r="G16" s="44">
        <v>-705.74</v>
      </c>
      <c r="H16" s="45" t="s">
        <v>42</v>
      </c>
      <c r="I16" s="45" t="s">
        <v>43</v>
      </c>
      <c r="J16" s="45" t="s">
        <v>44</v>
      </c>
      <c r="K16" s="42">
        <f t="shared" si="0"/>
        <v>1737539.65</v>
      </c>
      <c r="L16" s="45" t="s">
        <v>45</v>
      </c>
    </row>
    <row r="17" ht="40.5" spans="1:12">
      <c r="A17" s="38">
        <v>12</v>
      </c>
      <c r="B17" s="39" t="s">
        <v>16</v>
      </c>
      <c r="C17" s="39" t="s">
        <v>34</v>
      </c>
      <c r="D17" s="39" t="s">
        <v>47</v>
      </c>
      <c r="E17" s="40">
        <v>1834949.23</v>
      </c>
      <c r="F17" s="41" t="s">
        <v>41</v>
      </c>
      <c r="G17" s="44">
        <v>-2949.23</v>
      </c>
      <c r="H17" s="45" t="s">
        <v>42</v>
      </c>
      <c r="I17" s="45" t="s">
        <v>43</v>
      </c>
      <c r="J17" s="45" t="s">
        <v>44</v>
      </c>
      <c r="K17" s="42">
        <f t="shared" si="0"/>
        <v>1832000</v>
      </c>
      <c r="L17" s="45" t="s">
        <v>45</v>
      </c>
    </row>
    <row r="18" ht="35" customHeight="1" spans="1:12">
      <c r="A18" s="38">
        <v>13</v>
      </c>
      <c r="B18" s="39" t="s">
        <v>48</v>
      </c>
      <c r="C18" s="39" t="s">
        <v>32</v>
      </c>
      <c r="D18" s="39" t="s">
        <v>49</v>
      </c>
      <c r="E18" s="40">
        <v>902834.7</v>
      </c>
      <c r="F18" s="41" t="s">
        <v>50</v>
      </c>
      <c r="G18" s="44">
        <v>-2500</v>
      </c>
      <c r="H18" s="46" t="s">
        <v>20</v>
      </c>
      <c r="I18" s="46" t="s">
        <v>21</v>
      </c>
      <c r="J18" s="46" t="s">
        <v>22</v>
      </c>
      <c r="K18" s="42">
        <f t="shared" si="0"/>
        <v>900334.7</v>
      </c>
      <c r="L18" s="45" t="s">
        <v>45</v>
      </c>
    </row>
    <row r="19" ht="72" customHeight="1" spans="1:12">
      <c r="A19" s="47">
        <v>14</v>
      </c>
      <c r="B19" s="47" t="s">
        <v>51</v>
      </c>
      <c r="C19" s="47" t="s">
        <v>26</v>
      </c>
      <c r="D19" s="41" t="s">
        <v>52</v>
      </c>
      <c r="E19" s="40">
        <v>1251962.8</v>
      </c>
      <c r="F19" s="41" t="s">
        <v>53</v>
      </c>
      <c r="G19" s="44">
        <v>-1962.8</v>
      </c>
      <c r="H19" s="41" t="s">
        <v>54</v>
      </c>
      <c r="I19" s="41" t="s">
        <v>55</v>
      </c>
      <c r="J19" s="41" t="s">
        <v>56</v>
      </c>
      <c r="K19" s="42">
        <f t="shared" si="0"/>
        <v>1250000</v>
      </c>
      <c r="L19" s="45" t="s">
        <v>45</v>
      </c>
    </row>
    <row r="20" ht="54" spans="1:12">
      <c r="A20" s="47">
        <v>15</v>
      </c>
      <c r="B20" s="39" t="s">
        <v>48</v>
      </c>
      <c r="C20" s="47" t="s">
        <v>57</v>
      </c>
      <c r="D20" s="46" t="s">
        <v>58</v>
      </c>
      <c r="E20" s="47">
        <v>1163585.52</v>
      </c>
      <c r="F20" s="41" t="s">
        <v>50</v>
      </c>
      <c r="G20" s="47">
        <v>-455.37</v>
      </c>
      <c r="H20" s="41" t="s">
        <v>54</v>
      </c>
      <c r="I20" s="41" t="s">
        <v>55</v>
      </c>
      <c r="J20" s="41" t="s">
        <v>56</v>
      </c>
      <c r="K20" s="47">
        <v>1161044.63</v>
      </c>
      <c r="L20" s="46" t="s">
        <v>59</v>
      </c>
    </row>
    <row r="21" ht="27" spans="1:12">
      <c r="A21" s="47">
        <v>16</v>
      </c>
      <c r="B21" s="47" t="s">
        <v>51</v>
      </c>
      <c r="C21" s="47" t="s">
        <v>60</v>
      </c>
      <c r="D21" s="48" t="s">
        <v>61</v>
      </c>
      <c r="E21" s="47">
        <v>14300</v>
      </c>
      <c r="F21" s="17" t="s">
        <v>62</v>
      </c>
      <c r="G21" s="47">
        <v>-4911</v>
      </c>
      <c r="H21" s="41" t="s">
        <v>54</v>
      </c>
      <c r="I21" s="41" t="s">
        <v>55</v>
      </c>
      <c r="J21" s="41" t="s">
        <v>56</v>
      </c>
      <c r="K21" s="47">
        <v>1161045.63</v>
      </c>
      <c r="L21" s="47" t="s">
        <v>63</v>
      </c>
    </row>
    <row r="22" s="29" customFormat="1" ht="28" customHeight="1" spans="1:12">
      <c r="A22" s="49">
        <v>17</v>
      </c>
      <c r="B22" s="49" t="s">
        <v>16</v>
      </c>
      <c r="C22" s="49" t="s">
        <v>30</v>
      </c>
      <c r="D22" s="49" t="s">
        <v>64</v>
      </c>
      <c r="E22" s="50">
        <v>1376000</v>
      </c>
      <c r="F22" s="49" t="s">
        <v>65</v>
      </c>
      <c r="G22" s="51">
        <v>-876000</v>
      </c>
      <c r="H22" s="41" t="s">
        <v>20</v>
      </c>
      <c r="I22" s="46" t="s">
        <v>21</v>
      </c>
      <c r="J22" s="46" t="s">
        <v>22</v>
      </c>
      <c r="K22" s="51">
        <v>0</v>
      </c>
      <c r="L22" s="46" t="s">
        <v>66</v>
      </c>
    </row>
    <row r="23" s="29" customFormat="1" ht="28" customHeight="1" spans="1:12">
      <c r="A23" s="52"/>
      <c r="B23" s="49"/>
      <c r="C23" s="49"/>
      <c r="D23" s="49"/>
      <c r="E23" s="50"/>
      <c r="F23" s="49"/>
      <c r="G23" s="51">
        <v>-21643.01</v>
      </c>
      <c r="H23" s="41" t="s">
        <v>42</v>
      </c>
      <c r="I23" s="45" t="s">
        <v>43</v>
      </c>
      <c r="J23" s="45" t="s">
        <v>44</v>
      </c>
      <c r="K23" s="51">
        <v>0</v>
      </c>
      <c r="L23" s="46"/>
    </row>
    <row r="24" ht="27" spans="1:12">
      <c r="A24" s="52"/>
      <c r="B24" s="49"/>
      <c r="C24" s="49"/>
      <c r="D24" s="49"/>
      <c r="E24" s="50"/>
      <c r="F24" s="49"/>
      <c r="G24" s="51">
        <v>-478356.99</v>
      </c>
      <c r="H24" s="41" t="s">
        <v>67</v>
      </c>
      <c r="I24" s="48" t="s">
        <v>68</v>
      </c>
      <c r="J24" s="48" t="s">
        <v>22</v>
      </c>
      <c r="K24" s="51">
        <v>0</v>
      </c>
      <c r="L24" s="46"/>
    </row>
  </sheetData>
  <autoFilter ref="A4:L24"/>
  <mergeCells count="11">
    <mergeCell ref="A1:B1"/>
    <mergeCell ref="A2:L2"/>
    <mergeCell ref="K3:L3"/>
    <mergeCell ref="A5:D5"/>
    <mergeCell ref="A22:A24"/>
    <mergeCell ref="B22:B24"/>
    <mergeCell ref="C22:C24"/>
    <mergeCell ref="D22:D24"/>
    <mergeCell ref="E22:E24"/>
    <mergeCell ref="F22:F24"/>
    <mergeCell ref="L22:L2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2"/>
  <sheetViews>
    <sheetView workbookViewId="0">
      <selection activeCell="E6" sqref="E6:E7"/>
    </sheetView>
  </sheetViews>
  <sheetFormatPr defaultColWidth="9" defaultRowHeight="13.5"/>
  <cols>
    <col min="1" max="1" width="10.375" customWidth="1"/>
    <col min="5" max="5" width="20.125" style="1" customWidth="1"/>
    <col min="6" max="6" width="22.75" style="1" customWidth="1"/>
    <col min="7" max="7" width="15.75" customWidth="1"/>
    <col min="8" max="8" width="11.125" customWidth="1"/>
    <col min="9" max="9" width="12.375" customWidth="1"/>
    <col min="10" max="10" width="22.5" customWidth="1"/>
    <col min="14" max="14" width="9.375"/>
    <col min="15" max="15" width="12.625"/>
  </cols>
  <sheetData>
    <row r="1" spans="1:11">
      <c r="A1" s="2" t="s">
        <v>69</v>
      </c>
      <c r="B1" s="2"/>
      <c r="E1"/>
      <c r="F1"/>
      <c r="K1" s="20"/>
    </row>
    <row r="2" ht="39" customHeight="1" spans="1:15">
      <c r="A2" s="3" t="s">
        <v>70</v>
      </c>
      <c r="B2" s="3"/>
      <c r="C2" s="3"/>
      <c r="D2" s="3"/>
      <c r="E2" s="3"/>
      <c r="F2" s="3"/>
      <c r="G2" s="4"/>
      <c r="H2" s="3"/>
      <c r="I2" s="3"/>
      <c r="J2" s="21"/>
      <c r="K2" s="3"/>
      <c r="L2" s="3"/>
      <c r="M2" s="3"/>
      <c r="N2" s="4"/>
      <c r="O2" s="4"/>
    </row>
    <row r="3" ht="28" customHeight="1" spans="1:15">
      <c r="A3" s="5" t="s">
        <v>71</v>
      </c>
      <c r="B3" s="6"/>
      <c r="C3" s="6"/>
      <c r="D3" s="6"/>
      <c r="E3" s="7"/>
      <c r="F3" s="7"/>
      <c r="G3" s="8"/>
      <c r="H3" s="9"/>
      <c r="I3" s="22" t="s">
        <v>72</v>
      </c>
      <c r="J3" s="22"/>
      <c r="K3" s="22"/>
      <c r="L3" s="22"/>
      <c r="M3" s="22"/>
      <c r="N3" s="23"/>
      <c r="O3" s="23"/>
    </row>
    <row r="4" ht="57" spans="1:15">
      <c r="A4" s="10" t="s">
        <v>73</v>
      </c>
      <c r="B4" s="10" t="s">
        <v>74</v>
      </c>
      <c r="C4" s="10" t="s">
        <v>75</v>
      </c>
      <c r="D4" s="10" t="s">
        <v>76</v>
      </c>
      <c r="E4" s="10" t="s">
        <v>6</v>
      </c>
      <c r="F4" s="10" t="s">
        <v>77</v>
      </c>
      <c r="G4" s="11" t="s">
        <v>78</v>
      </c>
      <c r="H4" s="12" t="s">
        <v>14</v>
      </c>
      <c r="I4" s="22" t="s">
        <v>79</v>
      </c>
      <c r="J4" s="22" t="s">
        <v>80</v>
      </c>
      <c r="K4" s="22" t="s">
        <v>81</v>
      </c>
      <c r="L4" s="22" t="s">
        <v>82</v>
      </c>
      <c r="M4" s="22" t="s">
        <v>83</v>
      </c>
      <c r="N4" s="23" t="s">
        <v>84</v>
      </c>
      <c r="O4" s="23" t="s">
        <v>85</v>
      </c>
    </row>
    <row r="5" ht="35" customHeight="1" spans="1:15">
      <c r="A5" s="13" t="s">
        <v>86</v>
      </c>
      <c r="B5" s="13"/>
      <c r="C5" s="13"/>
      <c r="D5" s="13"/>
      <c r="E5" s="13"/>
      <c r="F5" s="13"/>
      <c r="G5" s="14">
        <f>SUM(G6:G12)</f>
        <v>1603000.51</v>
      </c>
      <c r="H5" s="15"/>
      <c r="I5" s="13" t="s">
        <v>86</v>
      </c>
      <c r="J5" s="13"/>
      <c r="K5" s="13"/>
      <c r="L5" s="13"/>
      <c r="M5" s="13"/>
      <c r="N5" s="13"/>
      <c r="O5" s="14">
        <f>SUM(O6:O12)</f>
        <v>1603000.51</v>
      </c>
    </row>
    <row r="6" ht="40" customHeight="1" spans="1:15">
      <c r="A6" s="16" t="s">
        <v>16</v>
      </c>
      <c r="B6" s="16" t="s">
        <v>30</v>
      </c>
      <c r="C6" s="16">
        <v>2130505</v>
      </c>
      <c r="D6" s="16" t="s">
        <v>87</v>
      </c>
      <c r="E6" s="16" t="s">
        <v>88</v>
      </c>
      <c r="F6" s="16" t="s">
        <v>89</v>
      </c>
      <c r="G6" s="16">
        <v>1286182.94</v>
      </c>
      <c r="H6" s="16"/>
      <c r="I6" s="17" t="s">
        <v>67</v>
      </c>
      <c r="J6" s="24" t="s">
        <v>68</v>
      </c>
      <c r="K6" s="24" t="s">
        <v>22</v>
      </c>
      <c r="L6" s="19" t="s">
        <v>90</v>
      </c>
      <c r="M6" s="19" t="s">
        <v>91</v>
      </c>
      <c r="N6" s="19">
        <v>11510000</v>
      </c>
      <c r="O6" s="25">
        <v>478356.99</v>
      </c>
    </row>
    <row r="7" ht="48" spans="1:15">
      <c r="A7" s="16"/>
      <c r="B7" s="16"/>
      <c r="C7" s="16"/>
      <c r="D7" s="16"/>
      <c r="E7" s="16"/>
      <c r="F7" s="16"/>
      <c r="G7" s="16"/>
      <c r="H7" s="16"/>
      <c r="I7" s="17" t="s">
        <v>20</v>
      </c>
      <c r="J7" s="19" t="s">
        <v>21</v>
      </c>
      <c r="K7" s="26" t="s">
        <v>22</v>
      </c>
      <c r="L7" s="26" t="s">
        <v>90</v>
      </c>
      <c r="M7" s="26" t="s">
        <v>91</v>
      </c>
      <c r="N7" s="26">
        <v>48040000</v>
      </c>
      <c r="O7" s="25">
        <v>807825.95</v>
      </c>
    </row>
    <row r="8" ht="42" customHeight="1" spans="1:15">
      <c r="A8" s="16" t="s">
        <v>16</v>
      </c>
      <c r="B8" s="16" t="s">
        <v>32</v>
      </c>
      <c r="C8" s="16">
        <v>2130505</v>
      </c>
      <c r="D8" s="16" t="s">
        <v>87</v>
      </c>
      <c r="E8" s="17" t="s">
        <v>92</v>
      </c>
      <c r="F8" s="17" t="s">
        <v>93</v>
      </c>
      <c r="G8" s="17">
        <v>269517.57</v>
      </c>
      <c r="H8" s="17" t="s">
        <v>94</v>
      </c>
      <c r="I8" s="27" t="s">
        <v>42</v>
      </c>
      <c r="J8" s="27" t="s">
        <v>43</v>
      </c>
      <c r="K8" s="27" t="s">
        <v>44</v>
      </c>
      <c r="L8" s="19" t="s">
        <v>90</v>
      </c>
      <c r="M8" s="19" t="s">
        <v>91</v>
      </c>
      <c r="N8" s="19">
        <v>2650000</v>
      </c>
      <c r="O8" s="18">
        <v>30339.35</v>
      </c>
    </row>
    <row r="9" ht="57" customHeight="1" spans="1:15">
      <c r="A9" s="16"/>
      <c r="B9" s="16"/>
      <c r="C9" s="16"/>
      <c r="D9" s="16"/>
      <c r="E9" s="17"/>
      <c r="F9" s="17"/>
      <c r="G9" s="17"/>
      <c r="H9" s="17"/>
      <c r="I9" s="17" t="s">
        <v>20</v>
      </c>
      <c r="J9" s="19" t="s">
        <v>21</v>
      </c>
      <c r="K9" s="26" t="s">
        <v>22</v>
      </c>
      <c r="L9" s="26" t="s">
        <v>90</v>
      </c>
      <c r="M9" s="26" t="s">
        <v>91</v>
      </c>
      <c r="N9" s="26">
        <v>48040000</v>
      </c>
      <c r="O9" s="18">
        <v>239178.22</v>
      </c>
    </row>
    <row r="10" ht="33" customHeight="1" spans="1:15">
      <c r="A10" s="18" t="s">
        <v>51</v>
      </c>
      <c r="B10" s="18" t="s">
        <v>32</v>
      </c>
      <c r="C10" s="18">
        <v>2130599</v>
      </c>
      <c r="D10" s="18" t="s">
        <v>95</v>
      </c>
      <c r="E10" s="19" t="s">
        <v>96</v>
      </c>
      <c r="F10" s="19" t="s">
        <v>97</v>
      </c>
      <c r="G10" s="18">
        <v>40300</v>
      </c>
      <c r="H10" s="18"/>
      <c r="I10" s="17" t="s">
        <v>54</v>
      </c>
      <c r="J10" s="17" t="s">
        <v>55</v>
      </c>
      <c r="K10" s="17" t="s">
        <v>56</v>
      </c>
      <c r="L10" s="26" t="s">
        <v>90</v>
      </c>
      <c r="M10" s="26" t="s">
        <v>91</v>
      </c>
      <c r="N10" s="19">
        <v>49000000</v>
      </c>
      <c r="O10" s="18">
        <v>329.17</v>
      </c>
    </row>
    <row r="11" ht="48" spans="1:15">
      <c r="A11" s="18"/>
      <c r="B11" s="18"/>
      <c r="C11" s="18"/>
      <c r="D11" s="18"/>
      <c r="E11" s="19"/>
      <c r="F11" s="19"/>
      <c r="G11" s="18"/>
      <c r="H11" s="18"/>
      <c r="I11" s="17" t="s">
        <v>20</v>
      </c>
      <c r="J11" s="19" t="s">
        <v>21</v>
      </c>
      <c r="K11" s="26" t="s">
        <v>22</v>
      </c>
      <c r="L11" s="26" t="s">
        <v>90</v>
      </c>
      <c r="M11" s="26" t="s">
        <v>91</v>
      </c>
      <c r="N11" s="26">
        <v>48040000</v>
      </c>
      <c r="O11" s="18">
        <v>39970.83</v>
      </c>
    </row>
    <row r="12" ht="36" spans="1:15">
      <c r="A12" s="16" t="s">
        <v>16</v>
      </c>
      <c r="B12" s="18" t="s">
        <v>38</v>
      </c>
      <c r="C12" s="18">
        <v>2130599</v>
      </c>
      <c r="D12" s="18" t="s">
        <v>95</v>
      </c>
      <c r="E12" s="16" t="s">
        <v>98</v>
      </c>
      <c r="F12" s="16" t="s">
        <v>99</v>
      </c>
      <c r="G12" s="18">
        <v>7000</v>
      </c>
      <c r="H12" s="16" t="s">
        <v>100</v>
      </c>
      <c r="I12" s="17" t="s">
        <v>54</v>
      </c>
      <c r="J12" s="17" t="s">
        <v>55</v>
      </c>
      <c r="K12" s="17" t="s">
        <v>56</v>
      </c>
      <c r="L12" s="26" t="s">
        <v>90</v>
      </c>
      <c r="M12" s="26" t="s">
        <v>91</v>
      </c>
      <c r="N12" s="19">
        <v>49000000</v>
      </c>
      <c r="O12" s="18">
        <v>7000</v>
      </c>
    </row>
  </sheetData>
  <mergeCells count="30">
    <mergeCell ref="A1:B1"/>
    <mergeCell ref="A2:O2"/>
    <mergeCell ref="A3:H3"/>
    <mergeCell ref="I3:O3"/>
    <mergeCell ref="A5:F5"/>
    <mergeCell ref="I5:N5"/>
    <mergeCell ref="A6:A7"/>
    <mergeCell ref="A8:A9"/>
    <mergeCell ref="A10:A11"/>
    <mergeCell ref="B6:B7"/>
    <mergeCell ref="B8:B9"/>
    <mergeCell ref="B10:B11"/>
    <mergeCell ref="C6:C7"/>
    <mergeCell ref="C8:C9"/>
    <mergeCell ref="C10:C11"/>
    <mergeCell ref="D6:D7"/>
    <mergeCell ref="D8:D9"/>
    <mergeCell ref="D10:D11"/>
    <mergeCell ref="E6:E7"/>
    <mergeCell ref="E8:E9"/>
    <mergeCell ref="E10:E11"/>
    <mergeCell ref="F6:F7"/>
    <mergeCell ref="F8:F9"/>
    <mergeCell ref="F10:F11"/>
    <mergeCell ref="G6:G7"/>
    <mergeCell ref="G8:G9"/>
    <mergeCell ref="G10:G11"/>
    <mergeCell ref="H6:H7"/>
    <mergeCell ref="H8:H9"/>
    <mergeCell ref="H10:H1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收回表</vt:lpstr>
      <vt:lpstr>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2021-11-18T08:42:00Z</dcterms:created>
  <dcterms:modified xsi:type="dcterms:W3CDTF">2021-12-20T10:12:39Z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B33D9045E19F4D409EB9FAD7D5148B24</vt:lpwstr>
  </property>
</Properties>
</file>