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<sst xmlns="http://schemas.openxmlformats.org/spreadsheetml/2006/main" count="666" uniqueCount="311">
  <si>
    <t>2020年收支总体情况表</t>
  </si>
  <si>
    <t>单位名称:中共伊川县委办公室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</si>
  <si>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</si>
  <si>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</si>
  <si>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</si>
  <si>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</si>
  <si>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</si>
  <si>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</si>
  <si>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</si>
  <si>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</si>
  <si>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</si>
  <si>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</si>
  <si>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</si>
  <si>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</si>
  <si>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</si>
  <si>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</si>
  <si>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</si>
  <si>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</si>
  <si>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</si>
  <si>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</si>
  <si>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</si>
  <si>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</si>
  <si>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</si>
  <si>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</si>
  <si>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</si>
  <si>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</si>
  <si>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</si>
  <si>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</si>
  <si>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</si>
  <si>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</si>
  <si>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</si>
  <si>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</si>
  <si>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</si>
  <si>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</si>
  <si>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</si>
  <si>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</si>
  <si>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</si>
  <si>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</si>
  <si>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</si>
  <si>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</si>
  <si>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</si>
  <si>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</si>
  <si>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</si>
  <si>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</si>
  <si>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</si>
  <si>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</si>
  <si>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</si>
  <si>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</si>
  <si>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</si>
  <si>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</si>
  <si>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</si>
  <si>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</si>
  <si>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</si>
  <si>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</si>
  <si>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</si>
  <si>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</si>
  <si>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</si>
  <si>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</si>
  <si>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</si>
  <si>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</si>
  <si>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</si>
  <si>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</si>
  <si>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</si>
  <si>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</si>
  <si>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</si>
  <si>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</si>
  <si>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</si>
  <si>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201</t>
  </si>
  <si>
    <t>01</t>
  </si>
  <si>
    <t xml:space="preserve">    行政运行</t>
  </si>
  <si>
    <t>29</t>
  </si>
  <si>
    <t>31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</si>
  <si>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</si>
  <si>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</si>
  <si>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</si>
  <si>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</si>
  <si>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</si>
  <si>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</si>
  <si>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</si>
  <si>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</si>
  <si>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</si>
  <si>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</si>
  <si>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</si>
  <si>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</si>
  <si>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</si>
  <si>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</si>
  <si>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</si>
  <si>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</si>
  <si>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</si>
  <si>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</si>
  <si>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</si>
  <si>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</si>
  <si>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</si>
  <si>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</si>
  <si>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</si>
  <si>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</si>
  <si>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</si>
  <si>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</si>
  <si>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</si>
  <si>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</si>
  <si>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</si>
  <si>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</si>
  <si>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</si>
  <si>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</si>
  <si>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</si>
  <si>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</si>
  <si>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</si>
  <si>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</si>
  <si>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</si>
  <si>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</si>
  <si>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</si>
  <si>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</si>
  <si>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</si>
  <si>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</si>
  <si>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</si>
  <si>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</si>
  <si>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</si>
  <si>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</si>
  <si>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</si>
  <si>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</si>
  <si>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</si>
  <si>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</si>
  <si>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</si>
  <si>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</si>
  <si>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</si>
  <si>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</si>
  <si>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</si>
  <si>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</si>
  <si>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</si>
  <si>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</si>
  <si>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</si>
  <si>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</si>
  <si>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</si>
  <si>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</si>
  <si>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**</t>
  </si>
  <si>
    <t>中共伊川县委办公室</t>
  </si>
  <si>
    <t>2020年一般公共预算基本支出情况表</t>
  </si>
  <si>
    <t>单位名称：中共伊川县委办公室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</si>
  <si>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</si>
  <si>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</si>
  <si>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</si>
  <si>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</si>
  <si>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</si>
  <si>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</si>
  <si>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</si>
  <si>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</si>
  <si>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>02</t>
  </si>
  <si>
    <t xml:space="preserve"> 津贴补贴</t>
  </si>
  <si>
    <t>03</t>
  </si>
  <si>
    <t xml:space="preserve"> 奖金</t>
  </si>
  <si>
    <t>08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</si>
  <si>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</si>
  <si>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</si>
  <si>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</si>
  <si>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</si>
  <si>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</si>
  <si>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</si>
  <si>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</si>
  <si>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</si>
  <si>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</si>
  <si>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</si>
  <si>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</si>
  <si>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</si>
  <si>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</si>
  <si>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</si>
  <si>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</si>
  <si>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</si>
  <si>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</si>
  <si>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</si>
  <si>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</si>
  <si>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</si>
  <si>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</si>
  <si>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</si>
  <si>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</si>
  <si>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</si>
  <si>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</si>
  <si>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</si>
  <si>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</si>
  <si>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</si>
  <si>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</si>
  <si>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</si>
  <si>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</si>
  <si>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</si>
  <si>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</si>
  <si>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</si>
  <si>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</si>
  <si>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</si>
  <si>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</si>
  <si>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</si>
  <si>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</si>
  <si>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</si>
  <si>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</si>
  <si>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</si>
  <si>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</si>
  <si>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</si>
  <si>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</si>
  <si>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</si>
  <si>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</si>
  <si>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</si>
  <si>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</si>
  <si>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</si>
  <si>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</si>
  <si>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</si>
  <si>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</si>
  <si>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</si>
  <si>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</si>
  <si>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</si>
  <si>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</si>
  <si>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</si>
  <si>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</si>
  <si>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</si>
  <si>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</si>
  <si>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</si>
  <si>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</si>
  <si>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</si>
  <si>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</si>
  <si>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</si>
  <si>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</si>
  <si>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</si>
  <si>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</si>
  <si>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</si>
  <si>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</si>
  <si>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</si>
  <si>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</si>
  <si>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</si>
  <si>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</si>
  <si>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</si>
  <si>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</si>
  <si>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</si>
  <si>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</si>
  <si>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</si>
  <si>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</si>
  <si>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</si>
  <si>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</si>
  <si>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</si>
  <si>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</si>
  <si>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</si>
  <si>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</si>
  <si>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</si>
  <si>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</si>
  <si>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</si>
  <si>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</si>
  <si>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</si>
  <si>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</si>
  <si>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</si>
  <si>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</si>
  <si>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</si>
  <si>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</si>
  <si>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</si>
  <si>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</si>
  <si>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</si>
  <si>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</si>
  <si>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</si>
  <si>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注明：我单位2020年没有使用政府性基金预算拨款安排的支出。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</si>
  <si>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</si>
  <si>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</si>
  <si>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</si>
  <si>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</si>
  <si>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</si>
  <si>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</si>
  <si>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</si>
  <si>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</si>
  <si>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</si>
  <si>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</si>
  <si>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</si>
  <si>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</si>
  <si>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</si>
  <si>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</si>
  <si>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</si>
  <si>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</si>
  <si>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</si>
  <si>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</si>
  <si>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</si>
  <si>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</si>
  <si>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注明：我单位2020年没有使用国有资本经营预算拨款安排的支出。</t>
  </si>
  <si>
    <t>2020年机关运行经费</t>
  </si>
  <si>
    <t>机关运行经费支出</t>
  </si>
  <si>
    <t>*</t>
  </si>
  <si>
    <t>行政运行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</si>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</sst>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176" formatCode="#,##0.00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4" borderId="3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40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3" borderId="39" applyNumberFormat="0" applyAlignment="0" applyProtection="0">
      <alignment vertical="center"/>
    </xf>
    <xf numFmtId="0" fontId="22" fillId="13" borderId="36" applyNumberFormat="0" applyAlignment="0" applyProtection="0">
      <alignment vertical="center"/>
    </xf>
    <xf numFmtId="0" fontId="12" fillId="2" borderId="3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6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0" fontId="6" fillId="0" borderId="0" xfId="114" applyFont="1" applyFill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2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2" applyNumberFormat="1" applyFont="1" applyFill="1" applyAlignment="1" applyProtection="1">
      <alignment vertical="center"/>
    </xf>
    <xf numFmtId="179" fontId="5" fillId="0" borderId="1" xfId="52" applyNumberFormat="1" applyFont="1" applyFill="1" applyBorder="1" applyAlignment="1" applyProtection="1">
      <alignment vertical="center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/>
    </xf>
    <xf numFmtId="180" fontId="5" fillId="0" borderId="2" xfId="52" applyNumberFormat="1" applyFont="1" applyFill="1" applyBorder="1" applyAlignment="1" applyProtection="1">
      <alignment horizontal="center" vertical="center"/>
    </xf>
    <xf numFmtId="181" fontId="5" fillId="0" borderId="2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2" applyNumberFormat="1" applyFont="1" applyFill="1" applyBorder="1" applyAlignment="1">
      <alignment horizontal="left" vertical="center"/>
    </xf>
    <xf numFmtId="49" fontId="5" fillId="0" borderId="2" xfId="52" applyNumberFormat="1" applyFont="1" applyFill="1" applyBorder="1" applyAlignment="1">
      <alignment horizontal="left" vertical="center" wrapText="1"/>
    </xf>
    <xf numFmtId="182" fontId="5" fillId="0" borderId="2" xfId="52" applyNumberFormat="1" applyFont="1" applyFill="1" applyBorder="1" applyAlignment="1">
      <alignment horizontal="right" vertical="center"/>
    </xf>
    <xf numFmtId="0" fontId="0" fillId="0" borderId="2" xfId="52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2" applyNumberFormat="1" applyFont="1" applyFill="1" applyBorder="1" applyAlignment="1" applyProtection="1">
      <alignment horizontal="right" vertical="center"/>
    </xf>
    <xf numFmtId="0" fontId="5" fillId="0" borderId="3" xfId="52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0" fontId="5" fillId="0" borderId="5" xfId="52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7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77" fontId="5" fillId="0" borderId="2" xfId="52" applyNumberFormat="1" applyFont="1" applyFill="1" applyBorder="1" applyAlignment="1" applyProtection="1">
      <alignment horizontal="center" vertical="center"/>
    </xf>
    <xf numFmtId="182" fontId="0" fillId="0" borderId="2" xfId="52" applyNumberFormat="1" applyFont="1" applyFill="1" applyBorder="1" applyAlignment="1"/>
    <xf numFmtId="182" fontId="0" fillId="0" borderId="2" xfId="114" applyNumberFormat="1" applyFont="1" applyFill="1" applyBorder="1">
      <alignment vertical="center"/>
    </xf>
    <xf numFmtId="182" fontId="5" fillId="0" borderId="0" xfId="114" applyNumberFormat="1" applyFont="1" applyFill="1" applyAlignment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2" fontId="5" fillId="0" borderId="2" xfId="116" applyNumberFormat="1" applyFont="1" applyFill="1" applyBorder="1">
      <alignment vertical="center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182" fontId="5" fillId="0" borderId="0" xfId="116" applyNumberFormat="1" applyFont="1" applyFill="1">
      <alignment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177" fontId="5" fillId="0" borderId="2" xfId="52" applyNumberFormat="1" applyFont="1" applyFill="1" applyBorder="1" applyAlignment="1" applyProtection="1">
      <alignment horizontal="center" vertical="center" wrapText="1"/>
    </xf>
    <xf numFmtId="2" fontId="0" fillId="0" borderId="2" xfId="114" applyNumberFormat="1" applyFont="1" applyFill="1" applyBorder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177" fontId="7" fillId="0" borderId="2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2" fontId="7" fillId="0" borderId="2" xfId="113" applyNumberFormat="1" applyFill="1" applyBorder="1" applyAlignment="1">
      <alignment horizontal="right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2" fontId="7" fillId="0" borderId="2" xfId="112" applyNumberFormat="1" applyFill="1" applyBorder="1" applyAlignment="1"/>
    <xf numFmtId="2" fontId="5" fillId="0" borderId="2" xfId="112" applyNumberFormat="1" applyFont="1" applyFill="1" applyBorder="1" applyAlignment="1">
      <alignment horizontal="left" vertical="center"/>
    </xf>
    <xf numFmtId="2" fontId="5" fillId="0" borderId="2" xfId="112" applyNumberFormat="1" applyFont="1" applyFill="1" applyBorder="1" applyAlignment="1" applyProtection="1">
      <alignment horizontal="right" vertical="center" wrapText="1"/>
    </xf>
    <xf numFmtId="2" fontId="5" fillId="0" borderId="2" xfId="112" applyNumberFormat="1" applyFont="1" applyFill="1" applyBorder="1" applyAlignment="1" applyProtection="1">
      <alignment horizontal="left" vertical="center"/>
    </xf>
    <xf numFmtId="2" fontId="5" fillId="0" borderId="2" xfId="112" applyNumberFormat="1" applyFont="1" applyFill="1" applyBorder="1" applyAlignment="1"/>
    <xf numFmtId="2" fontId="5" fillId="0" borderId="2" xfId="112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>
      <alignment vertical="center"/>
    </xf>
    <xf numFmtId="2" fontId="5" fillId="0" borderId="2" xfId="112" applyNumberFormat="1" applyFont="1" applyFill="1" applyBorder="1" applyAlignment="1">
      <alignment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0" fontId="5" fillId="0" borderId="34" xfId="112" applyFont="1" applyFill="1" applyBorder="1" applyAlignment="1"/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20% - 着色 5 2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差_64242C78E6F6009AE0530A08AF09009A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20% - 强调文字颜色 6" xfId="34" builtinId="50"/>
    <cellStyle name="强调文字颜色 2" xfId="35" builtinId="33"/>
    <cellStyle name="40% - 着色 5 2" xfId="36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差_64242C78E6FB009AE0530A08AF09009A" xfId="43"/>
    <cellStyle name="20% - 着色 2 2" xfId="44"/>
    <cellStyle name="20% - 强调文字颜色 1" xfId="45" builtinId="30"/>
    <cellStyle name="40% - 强调文字颜色 1" xfId="46" builtinId="31"/>
    <cellStyle name="20% - 着色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_新报表页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着色 6 2" xfId="57"/>
    <cellStyle name="60% - 强调文字颜色 5" xfId="58" builtinId="48"/>
    <cellStyle name="强调文字颜色 6" xfId="59" builtinId="49"/>
    <cellStyle name="着色 5 2" xfId="60"/>
    <cellStyle name="40% - 强调文字颜色 6" xfId="61" builtinId="51"/>
    <cellStyle name="20% - 着色 3 2" xfId="62"/>
    <cellStyle name="60% - 强调文字颜色 6" xfId="63" builtinId="52"/>
    <cellStyle name="20% - 着色 1 2 2" xfId="64"/>
    <cellStyle name="20% - 着色 1 3" xfId="65"/>
    <cellStyle name="20% - 着色 4 3" xfId="66"/>
    <cellStyle name="20% - 着色 3 2 2" xfId="67"/>
    <cellStyle name="20% - 着色 4 2" xfId="68"/>
    <cellStyle name="着色 1 2" xfId="69"/>
    <cellStyle name="20% - 着色 5 2" xfId="70"/>
    <cellStyle name="20% - 着色 5 3" xfId="71"/>
    <cellStyle name="着色 2 2" xfId="72"/>
    <cellStyle name="20% - 着色 6 2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tabSelected="1" topLeftCell="A5" workbookViewId="0">
      <selection activeCell="D13" sqref="D13"/>
    </sheetView>
  </sheetViews>
  <sheetFormatPr defaultColWidth="6.875" defaultRowHeight="11.25"/>
  <cols>
    <col min="1" max="1" width="26.875" style="226" customWidth="1"/>
    <col min="2" max="2" width="14.125" style="226" customWidth="1"/>
    <col min="3" max="3" width="14.375" style="226" customWidth="1"/>
    <col min="4" max="4" width="14.5" style="226" customWidth="1"/>
    <col min="5" max="6" width="11" style="226" customWidth="1"/>
    <col min="7" max="7" width="9" style="226" customWidth="1"/>
    <col min="8" max="8" width="15.125" style="226" customWidth="1"/>
    <col min="9" max="9" width="9" style="226" customWidth="1"/>
    <col min="10" max="10" width="13" style="226" customWidth="1"/>
    <col min="11" max="11" width="11" style="226" customWidth="1"/>
    <col min="12" max="12" width="9.62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 s="228" t="s">
        <v>1</v>
      </c>
      <c r="B2" s="229"/>
      <c r="C2" s="230"/>
      <c r="D2" s="231"/>
      <c r="E2" s="231"/>
      <c r="F2" s="231"/>
      <c r="G2" s="232"/>
      <c r="H2" s="232"/>
      <c r="I2" s="232"/>
      <c r="J2" s="232"/>
      <c r="K2" s="232"/>
      <c r="L2" s="231" t="s">
        <v>2</v>
      </c>
    </row>
    <row r="3" ht="35.1" customHeight="1" spans="1:12">
      <c r="A3" s="233" t="s">
        <v>3</v>
      </c>
      <c r="B3" s="233"/>
      <c r="C3" s="234" t="s">
        <v>4</v>
      </c>
      <c r="D3" s="234"/>
      <c r="E3" s="234"/>
      <c r="F3" s="234"/>
      <c r="G3" s="234"/>
      <c r="H3" s="234"/>
      <c r="I3" s="234"/>
      <c r="J3" s="234"/>
      <c r="K3" s="234"/>
      <c r="L3" s="234"/>
    </row>
    <row r="4" ht="24" customHeight="1" spans="1:12">
      <c r="A4" s="235" t="s">
        <v>5</v>
      </c>
      <c r="B4" s="235" t="s">
        <v>6</v>
      </c>
      <c r="C4" s="236" t="s">
        <v>7</v>
      </c>
      <c r="D4" s="236" t="s">
        <v>8</v>
      </c>
      <c r="E4" s="237" t="s">
        <v>9</v>
      </c>
      <c r="F4" s="238"/>
      <c r="G4" s="239" t="s">
        <v>10</v>
      </c>
      <c r="H4" s="238"/>
      <c r="I4" s="238"/>
      <c r="J4" s="238"/>
      <c r="K4" s="238"/>
      <c r="L4" s="238"/>
    </row>
    <row r="5" ht="35.1" customHeight="1" spans="1:12">
      <c r="A5" s="235"/>
      <c r="B5" s="235"/>
      <c r="C5" s="235"/>
      <c r="D5" s="235"/>
      <c r="E5" s="240" t="s">
        <v>11</v>
      </c>
      <c r="F5" s="240" t="s">
        <v>12</v>
      </c>
      <c r="G5" s="237" t="s">
        <v>13</v>
      </c>
      <c r="H5" s="238"/>
      <c r="I5" s="240" t="s">
        <v>14</v>
      </c>
      <c r="J5" s="240" t="s">
        <v>15</v>
      </c>
      <c r="K5" s="240" t="s">
        <v>16</v>
      </c>
      <c r="L5" s="236" t="s">
        <v>17</v>
      </c>
    </row>
    <row r="6" ht="23.1" customHeight="1" spans="1:12">
      <c r="A6" s="241"/>
      <c r="B6" s="241"/>
      <c r="C6" s="241"/>
      <c r="D6" s="241"/>
      <c r="E6" s="242"/>
      <c r="F6" s="242"/>
      <c r="G6" s="243" t="s">
        <v>18</v>
      </c>
      <c r="H6" s="243" t="s">
        <v>19</v>
      </c>
      <c r="I6" s="242"/>
      <c r="J6" s="242"/>
      <c r="K6" s="242"/>
      <c r="L6" s="241"/>
    </row>
    <row r="7" ht="30" customHeight="1" spans="1:12">
      <c r="A7" s="148" t="s">
        <v>20</v>
      </c>
      <c r="B7" s="244">
        <v>1403.673147</v>
      </c>
      <c r="C7" s="245" t="s">
        <v>21</v>
      </c>
      <c r="D7" s="246">
        <f>G7+L7</f>
        <v>574.997147</v>
      </c>
      <c r="E7" s="246"/>
      <c r="F7" s="246"/>
      <c r="G7" s="246">
        <f>G8+G9</f>
        <v>574.997147</v>
      </c>
      <c r="H7" s="246">
        <f>H8+H9</f>
        <v>574.997147</v>
      </c>
      <c r="I7" s="153"/>
      <c r="J7" s="153"/>
      <c r="K7" s="153"/>
      <c r="L7" s="252"/>
    </row>
    <row r="8" ht="30" customHeight="1" spans="1:12">
      <c r="A8" s="148" t="s">
        <v>22</v>
      </c>
      <c r="B8" s="244">
        <v>0</v>
      </c>
      <c r="C8" s="245" t="s">
        <v>23</v>
      </c>
      <c r="D8" s="246">
        <f t="shared" ref="D8:D19" si="0">G8+L8</f>
        <v>562.644418</v>
      </c>
      <c r="E8" s="246"/>
      <c r="F8" s="246"/>
      <c r="G8" s="246">
        <f>H8</f>
        <v>562.644418</v>
      </c>
      <c r="H8" s="244">
        <v>562.644418</v>
      </c>
      <c r="I8" s="153"/>
      <c r="J8" s="153"/>
      <c r="K8" s="153"/>
      <c r="L8" s="252"/>
    </row>
    <row r="9" ht="30" customHeight="1" spans="1:12">
      <c r="A9" s="148" t="s">
        <v>24</v>
      </c>
      <c r="B9" s="244">
        <v>0</v>
      </c>
      <c r="C9" s="247" t="s">
        <v>25</v>
      </c>
      <c r="D9" s="246">
        <f t="shared" si="0"/>
        <v>12.352729</v>
      </c>
      <c r="E9" s="246"/>
      <c r="F9" s="246"/>
      <c r="G9" s="246">
        <f>H9</f>
        <v>12.352729</v>
      </c>
      <c r="H9" s="244">
        <v>12.352729</v>
      </c>
      <c r="I9" s="153"/>
      <c r="J9" s="153"/>
      <c r="K9" s="153"/>
      <c r="L9" s="252"/>
    </row>
    <row r="10" ht="30" customHeight="1" spans="1:12">
      <c r="A10" s="148" t="s">
        <v>26</v>
      </c>
      <c r="B10" s="244">
        <v>0</v>
      </c>
      <c r="C10" s="247" t="s">
        <v>27</v>
      </c>
      <c r="D10" s="246">
        <f t="shared" si="0"/>
        <v>828.676</v>
      </c>
      <c r="E10" s="246"/>
      <c r="F10" s="246"/>
      <c r="G10" s="246">
        <f>H10</f>
        <v>828.676</v>
      </c>
      <c r="H10" s="244">
        <v>828.676</v>
      </c>
      <c r="I10" s="153"/>
      <c r="J10" s="153"/>
      <c r="K10" s="153"/>
      <c r="L10" s="252"/>
    </row>
    <row r="11" ht="30" customHeight="1" spans="1:12">
      <c r="A11" s="148" t="s">
        <v>28</v>
      </c>
      <c r="B11" s="244">
        <v>0</v>
      </c>
      <c r="C11" s="245" t="s">
        <v>29</v>
      </c>
      <c r="D11" s="246">
        <f t="shared" si="0"/>
        <v>828.676</v>
      </c>
      <c r="E11" s="246"/>
      <c r="F11" s="246"/>
      <c r="G11" s="246">
        <f>H11</f>
        <v>828.676</v>
      </c>
      <c r="H11" s="244">
        <v>828.676</v>
      </c>
      <c r="I11" s="153"/>
      <c r="J11" s="153"/>
      <c r="K11" s="153"/>
      <c r="L11" s="252"/>
    </row>
    <row r="12" ht="30" customHeight="1" spans="1:15">
      <c r="A12" s="148" t="s">
        <v>30</v>
      </c>
      <c r="B12" s="244">
        <v>0</v>
      </c>
      <c r="C12" s="247" t="s">
        <v>31</v>
      </c>
      <c r="D12" s="246">
        <f t="shared" si="0"/>
        <v>0</v>
      </c>
      <c r="E12" s="246"/>
      <c r="F12" s="246"/>
      <c r="G12" s="246"/>
      <c r="H12" s="246"/>
      <c r="I12" s="153"/>
      <c r="J12" s="153"/>
      <c r="K12" s="153"/>
      <c r="L12" s="252"/>
      <c r="O12" s="226">
        <v>10000</v>
      </c>
    </row>
    <row r="13" ht="30" customHeight="1" spans="1:12">
      <c r="A13" s="148" t="s">
        <v>32</v>
      </c>
      <c r="B13" s="244">
        <v>0</v>
      </c>
      <c r="C13" s="247"/>
      <c r="D13" s="246">
        <f t="shared" si="0"/>
        <v>0</v>
      </c>
      <c r="E13" s="248"/>
      <c r="F13" s="248"/>
      <c r="G13" s="248"/>
      <c r="H13" s="248"/>
      <c r="I13" s="253"/>
      <c r="J13" s="253"/>
      <c r="K13" s="253"/>
      <c r="L13" s="254"/>
    </row>
    <row r="14" ht="30" customHeight="1" spans="1:12">
      <c r="A14" s="172" t="s">
        <v>33</v>
      </c>
      <c r="B14" s="244">
        <v>0</v>
      </c>
      <c r="C14" s="247"/>
      <c r="D14" s="246">
        <f t="shared" si="0"/>
        <v>0</v>
      </c>
      <c r="E14" s="248"/>
      <c r="F14" s="248"/>
      <c r="G14" s="248"/>
      <c r="H14" s="248"/>
      <c r="I14" s="253"/>
      <c r="J14" s="253"/>
      <c r="K14" s="253"/>
      <c r="L14" s="254"/>
    </row>
    <row r="15" ht="30" customHeight="1" spans="1:12">
      <c r="A15" s="170" t="s">
        <v>34</v>
      </c>
      <c r="B15" s="244">
        <v>1403.673147</v>
      </c>
      <c r="C15" s="249"/>
      <c r="D15" s="246">
        <f t="shared" si="0"/>
        <v>0</v>
      </c>
      <c r="E15" s="250"/>
      <c r="F15" s="250"/>
      <c r="G15" s="248"/>
      <c r="H15" s="248"/>
      <c r="I15" s="253"/>
      <c r="J15" s="253"/>
      <c r="K15" s="253"/>
      <c r="L15" s="254"/>
    </row>
    <row r="16" ht="30" customHeight="1" spans="1:12">
      <c r="A16" s="172" t="s">
        <v>35</v>
      </c>
      <c r="B16" s="244">
        <v>0</v>
      </c>
      <c r="C16" s="251"/>
      <c r="D16" s="246">
        <f t="shared" si="0"/>
        <v>0</v>
      </c>
      <c r="E16" s="250"/>
      <c r="F16" s="250"/>
      <c r="G16" s="248"/>
      <c r="H16" s="248"/>
      <c r="I16" s="253"/>
      <c r="J16" s="253"/>
      <c r="K16" s="253"/>
      <c r="L16" s="254"/>
    </row>
    <row r="17" ht="30" customHeight="1" spans="1:12">
      <c r="A17" s="148" t="s">
        <v>36</v>
      </c>
      <c r="B17" s="244">
        <v>0</v>
      </c>
      <c r="C17" s="251"/>
      <c r="D17" s="246">
        <f t="shared" si="0"/>
        <v>0</v>
      </c>
      <c r="E17" s="250"/>
      <c r="F17" s="250"/>
      <c r="G17" s="248"/>
      <c r="H17" s="248"/>
      <c r="I17" s="253"/>
      <c r="J17" s="253"/>
      <c r="K17" s="253"/>
      <c r="L17" s="254"/>
    </row>
    <row r="18" ht="30" customHeight="1" spans="1:12">
      <c r="A18" s="148" t="s">
        <v>37</v>
      </c>
      <c r="B18" s="244">
        <v>0</v>
      </c>
      <c r="C18" s="251"/>
      <c r="D18" s="246">
        <f t="shared" si="0"/>
        <v>0</v>
      </c>
      <c r="E18" s="250"/>
      <c r="F18" s="250"/>
      <c r="G18" s="248"/>
      <c r="H18" s="248"/>
      <c r="I18" s="253"/>
      <c r="J18" s="253"/>
      <c r="K18" s="253"/>
      <c r="L18" s="254"/>
    </row>
    <row r="19" ht="30" customHeight="1" spans="1:12">
      <c r="A19" s="148" t="s">
        <v>38</v>
      </c>
      <c r="B19" s="244">
        <v>0</v>
      </c>
      <c r="C19" s="251"/>
      <c r="D19" s="246">
        <f t="shared" si="0"/>
        <v>0</v>
      </c>
      <c r="E19" s="250"/>
      <c r="F19" s="250"/>
      <c r="G19" s="248"/>
      <c r="H19" s="248"/>
      <c r="I19" s="253"/>
      <c r="J19" s="253"/>
      <c r="K19" s="253"/>
      <c r="L19" s="254"/>
    </row>
    <row r="20" ht="24" customHeight="1" spans="1:12">
      <c r="A20" s="170" t="s">
        <v>39</v>
      </c>
      <c r="B20" s="244">
        <v>1403.673147</v>
      </c>
      <c r="C20" s="249" t="s">
        <v>40</v>
      </c>
      <c r="D20" s="246">
        <f>D7+D10</f>
        <v>1403.673147</v>
      </c>
      <c r="E20" s="246">
        <f t="shared" ref="E20:L20" si="1">E7+E10</f>
        <v>0</v>
      </c>
      <c r="F20" s="246">
        <f t="shared" si="1"/>
        <v>0</v>
      </c>
      <c r="G20" s="246">
        <f t="shared" si="1"/>
        <v>1403.673147</v>
      </c>
      <c r="H20" s="246">
        <f t="shared" si="1"/>
        <v>1403.673147</v>
      </c>
      <c r="I20" s="246">
        <f t="shared" si="1"/>
        <v>0</v>
      </c>
      <c r="J20" s="246">
        <f t="shared" si="1"/>
        <v>0</v>
      </c>
      <c r="K20" s="246">
        <f t="shared" si="1"/>
        <v>0</v>
      </c>
      <c r="L20" s="246">
        <f t="shared" si="1"/>
        <v>0</v>
      </c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E7" sqref="E7:G7"/>
    </sheetView>
  </sheetViews>
  <sheetFormatPr defaultColWidth="6.875" defaultRowHeight="11.25"/>
  <cols>
    <col min="1" max="3" width="5.75" style="196" customWidth="1"/>
    <col min="4" max="4" width="30.5" style="196" customWidth="1"/>
    <col min="5" max="7" width="11.25" style="196" customWidth="1"/>
    <col min="8" max="8" width="7.5" style="196" customWidth="1"/>
    <col min="9" max="9" width="10.5" style="196" customWidth="1"/>
    <col min="10" max="10" width="9" style="196" customWidth="1"/>
    <col min="11" max="11" width="7.5" style="196" customWidth="1"/>
    <col min="12" max="12" width="12.25" style="196" customWidth="1"/>
    <col min="13" max="13" width="7.5" style="196" customWidth="1"/>
    <col min="14" max="14" width="20.5" style="196" customWidth="1"/>
    <col min="15" max="15" width="10.5" style="196" customWidth="1"/>
    <col min="16" max="16" width="13.875" style="196" customWidth="1"/>
    <col min="17" max="17" width="20.5" style="196" customWidth="1"/>
    <col min="18" max="19" width="13.875" style="196" customWidth="1"/>
    <col min="20" max="20" width="10.5" style="196" customWidth="1"/>
    <col min="21" max="21" width="13" style="196" customWidth="1"/>
    <col min="22" max="22" width="9" style="196" customWidth="1"/>
    <col min="23" max="251" width="6.875" style="196" customWidth="1"/>
    <col min="252" max="16384" width="6.875" style="196"/>
  </cols>
  <sheetData>
    <row r="1" ht="42" customHeight="1" spans="1:2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1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V2" s="221" t="s">
        <v>2</v>
      </c>
    </row>
    <row r="3" ht="20.1" customHeight="1" spans="1:22">
      <c r="A3" s="200" t="s">
        <v>42</v>
      </c>
      <c r="B3" s="200"/>
      <c r="C3" s="200"/>
      <c r="D3" s="201" t="s">
        <v>43</v>
      </c>
      <c r="E3" s="202" t="s">
        <v>44</v>
      </c>
      <c r="F3" s="203" t="s">
        <v>45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19"/>
      <c r="R3" s="219"/>
      <c r="S3" s="202" t="s">
        <v>46</v>
      </c>
      <c r="T3" s="202"/>
      <c r="U3" s="202" t="s">
        <v>47</v>
      </c>
      <c r="V3" s="220" t="s">
        <v>17</v>
      </c>
    </row>
    <row r="4" ht="20.1" customHeight="1" spans="1:22">
      <c r="A4" s="200"/>
      <c r="B4" s="200"/>
      <c r="C4" s="200"/>
      <c r="D4" s="201"/>
      <c r="E4" s="202"/>
      <c r="F4" s="202" t="s">
        <v>8</v>
      </c>
      <c r="G4" s="205" t="s">
        <v>48</v>
      </c>
      <c r="H4" s="206"/>
      <c r="I4" s="218"/>
      <c r="J4" s="205" t="s">
        <v>49</v>
      </c>
      <c r="K4" s="204"/>
      <c r="L4" s="204"/>
      <c r="M4" s="204"/>
      <c r="N4" s="204"/>
      <c r="O4" s="219"/>
      <c r="P4" s="202" t="s">
        <v>50</v>
      </c>
      <c r="Q4" s="202" t="s">
        <v>51</v>
      </c>
      <c r="R4" s="222" t="s">
        <v>52</v>
      </c>
      <c r="S4" s="202" t="s">
        <v>53</v>
      </c>
      <c r="T4" s="202" t="s">
        <v>54</v>
      </c>
      <c r="U4" s="202"/>
      <c r="V4" s="202"/>
    </row>
    <row r="5" ht="20.1" customHeight="1" spans="1:22">
      <c r="A5" s="207" t="s">
        <v>55</v>
      </c>
      <c r="B5" s="207" t="s">
        <v>56</v>
      </c>
      <c r="C5" s="207" t="s">
        <v>57</v>
      </c>
      <c r="D5" s="201"/>
      <c r="E5" s="202"/>
      <c r="F5" s="202"/>
      <c r="G5" s="208" t="s">
        <v>58</v>
      </c>
      <c r="H5" s="208" t="s">
        <v>59</v>
      </c>
      <c r="I5" s="208" t="s">
        <v>60</v>
      </c>
      <c r="J5" s="220" t="s">
        <v>61</v>
      </c>
      <c r="K5" s="202" t="s">
        <v>62</v>
      </c>
      <c r="L5" s="202" t="s">
        <v>63</v>
      </c>
      <c r="M5" s="202" t="s">
        <v>64</v>
      </c>
      <c r="N5" s="202" t="s">
        <v>65</v>
      </c>
      <c r="O5" s="220" t="s">
        <v>66</v>
      </c>
      <c r="P5" s="202"/>
      <c r="Q5" s="202"/>
      <c r="R5" s="223"/>
      <c r="S5" s="202"/>
      <c r="T5" s="202"/>
      <c r="U5" s="202"/>
      <c r="V5" s="202"/>
    </row>
    <row r="6" ht="30" customHeight="1" spans="1:22">
      <c r="A6" s="207"/>
      <c r="B6" s="207"/>
      <c r="C6" s="207"/>
      <c r="D6" s="201"/>
      <c r="E6" s="202"/>
      <c r="F6" s="202"/>
      <c r="G6" s="209"/>
      <c r="H6" s="210"/>
      <c r="I6" s="210"/>
      <c r="J6" s="220"/>
      <c r="K6" s="202"/>
      <c r="L6" s="202"/>
      <c r="M6" s="202"/>
      <c r="N6" s="202"/>
      <c r="O6" s="220"/>
      <c r="P6" s="202"/>
      <c r="Q6" s="202"/>
      <c r="R6" s="209"/>
      <c r="S6" s="202"/>
      <c r="T6" s="202"/>
      <c r="U6" s="202"/>
      <c r="V6" s="202"/>
    </row>
    <row r="7" ht="30" customHeight="1" spans="1:22">
      <c r="A7" s="207"/>
      <c r="B7" s="207"/>
      <c r="C7" s="207"/>
      <c r="D7" s="201" t="s">
        <v>8</v>
      </c>
      <c r="E7" s="211">
        <f>SUM(E8:E19)</f>
        <v>1403.673147</v>
      </c>
      <c r="F7" s="211">
        <f>SUM(F8:F19)</f>
        <v>1403.673147</v>
      </c>
      <c r="G7" s="211">
        <f>SUM(G8:G19)</f>
        <v>1403.673147</v>
      </c>
      <c r="H7" s="212"/>
      <c r="I7" s="212"/>
      <c r="J7" s="220"/>
      <c r="K7" s="202"/>
      <c r="L7" s="202"/>
      <c r="M7" s="202"/>
      <c r="N7" s="202"/>
      <c r="O7" s="220"/>
      <c r="P7" s="202"/>
      <c r="Q7" s="202"/>
      <c r="R7" s="224"/>
      <c r="S7" s="202"/>
      <c r="T7" s="202"/>
      <c r="U7" s="202"/>
      <c r="V7" s="202"/>
    </row>
    <row r="8" ht="24.95" customHeight="1" spans="1:22">
      <c r="A8" s="213" t="s">
        <v>67</v>
      </c>
      <c r="B8" s="213" t="s">
        <v>68</v>
      </c>
      <c r="C8" s="213" t="s">
        <v>68</v>
      </c>
      <c r="D8" s="214" t="s">
        <v>69</v>
      </c>
      <c r="E8" s="215">
        <v>56.16</v>
      </c>
      <c r="F8" s="215">
        <v>56.16</v>
      </c>
      <c r="G8" s="215">
        <v>56.16</v>
      </c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25"/>
      <c r="T8" s="225"/>
      <c r="U8" s="225"/>
      <c r="V8" s="225"/>
    </row>
    <row r="9" ht="24.95" customHeight="1" spans="1:22">
      <c r="A9" s="217" t="s">
        <v>67</v>
      </c>
      <c r="B9" s="217" t="s">
        <v>70</v>
      </c>
      <c r="C9" s="217" t="s">
        <v>68</v>
      </c>
      <c r="D9" s="217" t="s">
        <v>69</v>
      </c>
      <c r="E9" s="215">
        <v>33</v>
      </c>
      <c r="F9" s="215">
        <v>33</v>
      </c>
      <c r="G9" s="215">
        <v>33</v>
      </c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</row>
    <row r="10" ht="24.95" customHeight="1" spans="1:22">
      <c r="A10" s="217" t="s">
        <v>67</v>
      </c>
      <c r="B10" s="217" t="s">
        <v>71</v>
      </c>
      <c r="C10" s="217" t="s">
        <v>68</v>
      </c>
      <c r="D10" s="217" t="s">
        <v>69</v>
      </c>
      <c r="E10" s="215">
        <v>1162.069029</v>
      </c>
      <c r="F10" s="215">
        <v>1162.069029</v>
      </c>
      <c r="G10" s="215">
        <v>1162.069029</v>
      </c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</row>
    <row r="11" ht="24.95" customHeight="1" spans="1:22">
      <c r="A11" s="217" t="s">
        <v>72</v>
      </c>
      <c r="B11" s="217" t="s">
        <v>73</v>
      </c>
      <c r="C11" s="217" t="s">
        <v>68</v>
      </c>
      <c r="D11" s="217" t="s">
        <v>74</v>
      </c>
      <c r="E11" s="215">
        <v>27.692035</v>
      </c>
      <c r="F11" s="215">
        <v>27.692035</v>
      </c>
      <c r="G11" s="215">
        <v>27.692035</v>
      </c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</row>
    <row r="12" ht="24.95" customHeight="1" spans="1:22">
      <c r="A12" s="217" t="s">
        <v>72</v>
      </c>
      <c r="B12" s="217" t="s">
        <v>73</v>
      </c>
      <c r="C12" s="217" t="s">
        <v>73</v>
      </c>
      <c r="D12" s="217" t="s">
        <v>75</v>
      </c>
      <c r="E12" s="215">
        <v>45.486</v>
      </c>
      <c r="F12" s="215">
        <v>45.486</v>
      </c>
      <c r="G12" s="215">
        <v>45.486</v>
      </c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</row>
    <row r="13" ht="24.95" customHeight="1" spans="1:22">
      <c r="A13" s="217" t="s">
        <v>76</v>
      </c>
      <c r="B13" s="217" t="s">
        <v>77</v>
      </c>
      <c r="C13" s="217" t="s">
        <v>68</v>
      </c>
      <c r="D13" s="217" t="s">
        <v>78</v>
      </c>
      <c r="E13" s="215">
        <v>24.2688</v>
      </c>
      <c r="F13" s="215">
        <v>24.2688</v>
      </c>
      <c r="G13" s="215">
        <v>24.2688</v>
      </c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</row>
    <row r="14" ht="24.95" customHeight="1" spans="1:22">
      <c r="A14" s="217" t="s">
        <v>76</v>
      </c>
      <c r="B14" s="217" t="s">
        <v>77</v>
      </c>
      <c r="C14" s="217" t="s">
        <v>79</v>
      </c>
      <c r="D14" s="217" t="s">
        <v>80</v>
      </c>
      <c r="E14" s="215">
        <v>4.158</v>
      </c>
      <c r="F14" s="215">
        <v>4.158</v>
      </c>
      <c r="G14" s="215">
        <v>4.158</v>
      </c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</row>
    <row r="15" ht="24.95" customHeight="1" spans="1:22">
      <c r="A15" s="217" t="s">
        <v>67</v>
      </c>
      <c r="B15" s="217" t="s">
        <v>71</v>
      </c>
      <c r="C15" s="217" t="s">
        <v>68</v>
      </c>
      <c r="D15" s="217" t="s">
        <v>69</v>
      </c>
      <c r="E15" s="215">
        <v>9.390952</v>
      </c>
      <c r="F15" s="215">
        <v>9.390952</v>
      </c>
      <c r="G15" s="215">
        <v>9.390952</v>
      </c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</row>
    <row r="16" ht="24.95" customHeight="1" spans="1:22">
      <c r="A16" s="217" t="s">
        <v>72</v>
      </c>
      <c r="B16" s="217" t="s">
        <v>73</v>
      </c>
      <c r="C16" s="217" t="s">
        <v>68</v>
      </c>
      <c r="D16" s="217" t="s">
        <v>74</v>
      </c>
      <c r="E16" s="215">
        <v>0.270338</v>
      </c>
      <c r="F16" s="215">
        <v>0.270338</v>
      </c>
      <c r="G16" s="215">
        <v>0.270338</v>
      </c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ht="24.95" customHeight="1" spans="1:22">
      <c r="A17" s="217" t="s">
        <v>67</v>
      </c>
      <c r="B17" s="217" t="s">
        <v>70</v>
      </c>
      <c r="C17" s="217" t="s">
        <v>68</v>
      </c>
      <c r="D17" s="217" t="s">
        <v>69</v>
      </c>
      <c r="E17" s="215">
        <v>20.173362</v>
      </c>
      <c r="F17" s="215">
        <v>20.173362</v>
      </c>
      <c r="G17" s="215">
        <v>20.173362</v>
      </c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</row>
    <row r="18" ht="24.95" customHeight="1" spans="1:22">
      <c r="A18" s="217" t="s">
        <v>67</v>
      </c>
      <c r="B18" s="217" t="s">
        <v>70</v>
      </c>
      <c r="C18" s="217" t="s">
        <v>68</v>
      </c>
      <c r="D18" s="217" t="s">
        <v>69</v>
      </c>
      <c r="E18" s="215">
        <v>20.745786</v>
      </c>
      <c r="F18" s="215">
        <v>20.745786</v>
      </c>
      <c r="G18" s="215">
        <v>20.745786</v>
      </c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</row>
    <row r="19" ht="24.95" customHeight="1" spans="1:22">
      <c r="A19" s="217" t="s">
        <v>72</v>
      </c>
      <c r="B19" s="217" t="s">
        <v>73</v>
      </c>
      <c r="C19" s="217" t="s">
        <v>68</v>
      </c>
      <c r="D19" s="217" t="s">
        <v>74</v>
      </c>
      <c r="E19" s="215">
        <v>0.258845</v>
      </c>
      <c r="F19" s="215">
        <v>0.258845</v>
      </c>
      <c r="G19" s="215">
        <v>0.258845</v>
      </c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workbookViewId="0">
      <selection activeCell="E6" sqref="E6:L6"/>
    </sheetView>
  </sheetViews>
  <sheetFormatPr defaultColWidth="7" defaultRowHeight="11.25"/>
  <cols>
    <col min="1" max="3" width="11.875" style="44" customWidth="1"/>
    <col min="4" max="4" width="40.5" style="44" customWidth="1"/>
    <col min="5" max="12" width="11.875" style="44" customWidth="1"/>
    <col min="13" max="16384" width="7" style="44"/>
  </cols>
  <sheetData>
    <row r="1" ht="42" customHeight="1" spans="1:12">
      <c r="A1" s="45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8" t="s">
        <v>2</v>
      </c>
    </row>
    <row r="3" s="42" customFormat="1" ht="16.5" customHeight="1" spans="1:12">
      <c r="A3" s="49" t="s">
        <v>82</v>
      </c>
      <c r="B3" s="50"/>
      <c r="C3" s="51"/>
      <c r="D3" s="52" t="s">
        <v>43</v>
      </c>
      <c r="E3" s="53" t="s">
        <v>44</v>
      </c>
      <c r="F3" s="54" t="s">
        <v>83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84</v>
      </c>
      <c r="H4" s="58"/>
      <c r="I4" s="58"/>
      <c r="J4" s="69" t="s">
        <v>85</v>
      </c>
      <c r="K4" s="70"/>
      <c r="L4" s="71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86</v>
      </c>
      <c r="I5" s="53" t="s">
        <v>87</v>
      </c>
      <c r="J5" s="53" t="s">
        <v>18</v>
      </c>
      <c r="K5" s="53" t="s">
        <v>88</v>
      </c>
      <c r="L5" s="53" t="s">
        <v>89</v>
      </c>
    </row>
    <row r="6" s="42" customFormat="1" ht="28.5" customHeight="1" spans="1:12">
      <c r="A6" s="55"/>
      <c r="B6" s="56"/>
      <c r="C6" s="56"/>
      <c r="D6" s="193" t="s">
        <v>8</v>
      </c>
      <c r="E6" s="194">
        <f>SUM(E7:E18)</f>
        <v>1403.673147</v>
      </c>
      <c r="F6" s="194">
        <f t="shared" ref="F6:L6" si="0">SUM(F7:F18)</f>
        <v>1403.673147</v>
      </c>
      <c r="G6" s="194">
        <f t="shared" si="0"/>
        <v>586.443314</v>
      </c>
      <c r="H6" s="194">
        <f t="shared" si="0"/>
        <v>562.644418</v>
      </c>
      <c r="I6" s="194">
        <f t="shared" si="0"/>
        <v>23.798896</v>
      </c>
      <c r="J6" s="194">
        <f t="shared" si="0"/>
        <v>828.676</v>
      </c>
      <c r="K6" s="194">
        <f t="shared" si="0"/>
        <v>828.676</v>
      </c>
      <c r="L6" s="194">
        <f t="shared" si="0"/>
        <v>0</v>
      </c>
    </row>
    <row r="7" s="43" customFormat="1" ht="30" customHeight="1" spans="1:12">
      <c r="A7" s="65" t="s">
        <v>67</v>
      </c>
      <c r="B7" s="65" t="s">
        <v>68</v>
      </c>
      <c r="C7" s="65" t="s">
        <v>68</v>
      </c>
      <c r="D7" s="65" t="s">
        <v>69</v>
      </c>
      <c r="E7" s="195">
        <v>56.16</v>
      </c>
      <c r="F7" s="195">
        <v>56.16</v>
      </c>
      <c r="G7" s="195">
        <f t="shared" ref="G7:G18" si="1">H7+I7</f>
        <v>66.258629</v>
      </c>
      <c r="H7" s="195">
        <v>56.16</v>
      </c>
      <c r="I7" s="195">
        <v>10.098629</v>
      </c>
      <c r="J7" s="195">
        <f t="shared" ref="J7:J18" si="2">K7+L7</f>
        <v>0</v>
      </c>
      <c r="K7" s="195">
        <v>0</v>
      </c>
      <c r="L7" s="65"/>
    </row>
    <row r="8" s="43" customFormat="1" ht="30" customHeight="1" spans="1:12">
      <c r="A8" s="66" t="s">
        <v>67</v>
      </c>
      <c r="B8" s="65" t="s">
        <v>70</v>
      </c>
      <c r="C8" s="65" t="s">
        <v>68</v>
      </c>
      <c r="D8" s="65" t="s">
        <v>69</v>
      </c>
      <c r="E8" s="195">
        <v>33</v>
      </c>
      <c r="F8" s="195">
        <v>33</v>
      </c>
      <c r="G8" s="195">
        <f t="shared" si="1"/>
        <v>8</v>
      </c>
      <c r="H8" s="195">
        <v>8</v>
      </c>
      <c r="I8" s="195">
        <v>0</v>
      </c>
      <c r="J8" s="195">
        <f t="shared" si="2"/>
        <v>25</v>
      </c>
      <c r="K8" s="195">
        <v>25</v>
      </c>
      <c r="L8" s="65"/>
    </row>
    <row r="9" s="43" customFormat="1" ht="30" customHeight="1" spans="1:12">
      <c r="A9" s="65" t="s">
        <v>67</v>
      </c>
      <c r="B9" s="65" t="s">
        <v>71</v>
      </c>
      <c r="C9" s="65" t="s">
        <v>68</v>
      </c>
      <c r="D9" s="65" t="s">
        <v>69</v>
      </c>
      <c r="E9" s="195">
        <v>1162.069029</v>
      </c>
      <c r="F9" s="195">
        <v>1162.069029</v>
      </c>
      <c r="G9" s="195">
        <f t="shared" si="1"/>
        <v>348.2944</v>
      </c>
      <c r="H9" s="195">
        <v>348.2944</v>
      </c>
      <c r="I9" s="195">
        <v>0</v>
      </c>
      <c r="J9" s="195">
        <f t="shared" si="2"/>
        <v>803.676</v>
      </c>
      <c r="K9" s="195">
        <v>803.676</v>
      </c>
      <c r="L9" s="65"/>
    </row>
    <row r="10" s="43" customFormat="1" ht="30" customHeight="1" spans="1:12">
      <c r="A10" s="65" t="s">
        <v>72</v>
      </c>
      <c r="B10" s="65" t="s">
        <v>73</v>
      </c>
      <c r="C10" s="65" t="s">
        <v>68</v>
      </c>
      <c r="D10" s="65" t="s">
        <v>74</v>
      </c>
      <c r="E10" s="195">
        <v>27.692035</v>
      </c>
      <c r="F10" s="195">
        <v>27.692035</v>
      </c>
      <c r="G10" s="195">
        <f t="shared" si="1"/>
        <v>37.790664</v>
      </c>
      <c r="H10" s="195">
        <v>27.692035</v>
      </c>
      <c r="I10" s="195">
        <v>10.098629</v>
      </c>
      <c r="J10" s="195">
        <f t="shared" si="2"/>
        <v>0</v>
      </c>
      <c r="K10" s="195">
        <v>0</v>
      </c>
      <c r="L10" s="65"/>
    </row>
    <row r="11" s="43" customFormat="1" ht="30" customHeight="1" spans="1:12">
      <c r="A11" s="65" t="s">
        <v>72</v>
      </c>
      <c r="B11" s="65" t="s">
        <v>73</v>
      </c>
      <c r="C11" s="65" t="s">
        <v>73</v>
      </c>
      <c r="D11" s="65" t="s">
        <v>75</v>
      </c>
      <c r="E11" s="195">
        <v>45.486</v>
      </c>
      <c r="F11" s="195">
        <v>45.486</v>
      </c>
      <c r="G11" s="195">
        <f t="shared" si="1"/>
        <v>45.486</v>
      </c>
      <c r="H11" s="195">
        <v>45.486</v>
      </c>
      <c r="I11" s="195">
        <v>0</v>
      </c>
      <c r="J11" s="195">
        <f t="shared" si="2"/>
        <v>0</v>
      </c>
      <c r="K11" s="195">
        <v>0</v>
      </c>
      <c r="L11" s="65"/>
    </row>
    <row r="12" s="43" customFormat="1" ht="30" customHeight="1" spans="1:12">
      <c r="A12" s="67" t="s">
        <v>76</v>
      </c>
      <c r="B12" s="67" t="s">
        <v>77</v>
      </c>
      <c r="C12" s="67" t="s">
        <v>68</v>
      </c>
      <c r="D12" s="67" t="s">
        <v>78</v>
      </c>
      <c r="E12" s="195">
        <v>24.2688</v>
      </c>
      <c r="F12" s="195">
        <v>24.2688</v>
      </c>
      <c r="G12" s="195">
        <f t="shared" si="1"/>
        <v>24.2688</v>
      </c>
      <c r="H12" s="195">
        <v>24.2688</v>
      </c>
      <c r="I12" s="195">
        <v>0</v>
      </c>
      <c r="J12" s="195">
        <f t="shared" si="2"/>
        <v>0</v>
      </c>
      <c r="K12" s="195">
        <v>0</v>
      </c>
      <c r="L12" s="67"/>
    </row>
    <row r="13" s="43" customFormat="1" ht="30" customHeight="1" spans="1:12">
      <c r="A13" s="67" t="s">
        <v>76</v>
      </c>
      <c r="B13" s="67" t="s">
        <v>77</v>
      </c>
      <c r="C13" s="67" t="s">
        <v>79</v>
      </c>
      <c r="D13" s="67" t="s">
        <v>80</v>
      </c>
      <c r="E13" s="195">
        <v>4.158</v>
      </c>
      <c r="F13" s="195">
        <v>4.158</v>
      </c>
      <c r="G13" s="195">
        <f t="shared" si="1"/>
        <v>4.158</v>
      </c>
      <c r="H13" s="195">
        <v>4.158</v>
      </c>
      <c r="I13" s="195">
        <v>0</v>
      </c>
      <c r="J13" s="195">
        <f t="shared" si="2"/>
        <v>0</v>
      </c>
      <c r="K13" s="195">
        <v>0</v>
      </c>
      <c r="L13" s="67"/>
    </row>
    <row r="14" s="43" customFormat="1" ht="30" customHeight="1" spans="1:12">
      <c r="A14" s="67" t="s">
        <v>67</v>
      </c>
      <c r="B14" s="67" t="s">
        <v>71</v>
      </c>
      <c r="C14" s="67" t="s">
        <v>68</v>
      </c>
      <c r="D14" s="67" t="s">
        <v>69</v>
      </c>
      <c r="E14" s="195">
        <v>9.390952</v>
      </c>
      <c r="F14" s="195">
        <v>9.390952</v>
      </c>
      <c r="G14" s="195">
        <f t="shared" si="1"/>
        <v>9.390952</v>
      </c>
      <c r="H14" s="195">
        <v>8.9704</v>
      </c>
      <c r="I14" s="195">
        <v>0.420552</v>
      </c>
      <c r="J14" s="195">
        <f t="shared" si="2"/>
        <v>0</v>
      </c>
      <c r="K14" s="195">
        <v>0</v>
      </c>
      <c r="L14" s="67"/>
    </row>
    <row r="15" s="43" customFormat="1" ht="30" customHeight="1" spans="1:12">
      <c r="A15" s="67" t="s">
        <v>72</v>
      </c>
      <c r="B15" s="67" t="s">
        <v>73</v>
      </c>
      <c r="C15" s="67" t="s">
        <v>68</v>
      </c>
      <c r="D15" s="67" t="s">
        <v>74</v>
      </c>
      <c r="E15" s="195">
        <v>0.270338</v>
      </c>
      <c r="F15" s="195">
        <v>0.270338</v>
      </c>
      <c r="G15" s="195">
        <f t="shared" si="1"/>
        <v>0.69089</v>
      </c>
      <c r="H15" s="195">
        <v>0.270338</v>
      </c>
      <c r="I15" s="195">
        <v>0.420552</v>
      </c>
      <c r="J15" s="195">
        <f t="shared" si="2"/>
        <v>0</v>
      </c>
      <c r="K15" s="195">
        <v>0</v>
      </c>
      <c r="L15" s="67"/>
    </row>
    <row r="16" s="43" customFormat="1" ht="30" customHeight="1" spans="1:12">
      <c r="A16" s="67" t="s">
        <v>67</v>
      </c>
      <c r="B16" s="67" t="s">
        <v>70</v>
      </c>
      <c r="C16" s="67" t="s">
        <v>68</v>
      </c>
      <c r="D16" s="67" t="s">
        <v>69</v>
      </c>
      <c r="E16" s="195">
        <v>20.173362</v>
      </c>
      <c r="F16" s="195">
        <v>20.173362</v>
      </c>
      <c r="G16" s="195">
        <f t="shared" si="1"/>
        <v>20.173362</v>
      </c>
      <c r="H16" s="195">
        <v>19.2668</v>
      </c>
      <c r="I16" s="195">
        <v>0.906562</v>
      </c>
      <c r="J16" s="195">
        <f t="shared" si="2"/>
        <v>0</v>
      </c>
      <c r="K16" s="195">
        <v>0</v>
      </c>
      <c r="L16" s="67"/>
    </row>
    <row r="17" s="43" customFormat="1" ht="30" customHeight="1" spans="1:12">
      <c r="A17" s="67" t="s">
        <v>67</v>
      </c>
      <c r="B17" s="67" t="s">
        <v>70</v>
      </c>
      <c r="C17" s="67" t="s">
        <v>68</v>
      </c>
      <c r="D17" s="67" t="s">
        <v>69</v>
      </c>
      <c r="E17" s="195">
        <v>20.745786</v>
      </c>
      <c r="F17" s="195">
        <v>20.745786</v>
      </c>
      <c r="G17" s="195">
        <f t="shared" si="1"/>
        <v>20.745786</v>
      </c>
      <c r="H17" s="195">
        <v>19.8188</v>
      </c>
      <c r="I17" s="195">
        <v>0.926986</v>
      </c>
      <c r="J17" s="195">
        <f t="shared" si="2"/>
        <v>0</v>
      </c>
      <c r="K17" s="195">
        <v>0</v>
      </c>
      <c r="L17" s="67"/>
    </row>
    <row r="18" s="43" customFormat="1" ht="30" customHeight="1" spans="1:12">
      <c r="A18" s="67" t="s">
        <v>72</v>
      </c>
      <c r="B18" s="67" t="s">
        <v>73</v>
      </c>
      <c r="C18" s="67" t="s">
        <v>68</v>
      </c>
      <c r="D18" s="67" t="s">
        <v>74</v>
      </c>
      <c r="E18" s="195">
        <v>0.258845</v>
      </c>
      <c r="F18" s="195">
        <v>0.258845</v>
      </c>
      <c r="G18" s="195">
        <f t="shared" si="1"/>
        <v>1.185831</v>
      </c>
      <c r="H18" s="195">
        <v>0.258845</v>
      </c>
      <c r="I18" s="195">
        <v>0.926986</v>
      </c>
      <c r="J18" s="195">
        <f t="shared" si="2"/>
        <v>0</v>
      </c>
      <c r="K18" s="195">
        <v>0</v>
      </c>
      <c r="L18" s="67"/>
    </row>
    <row r="19" s="43" customFormat="1" ht="14.25"/>
    <row r="20" s="43" customFormat="1" ht="14.25"/>
    <row r="21" s="43" customFormat="1" ht="14.25"/>
    <row r="22" s="43" customFormat="1" ht="14.25"/>
    <row r="23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2" workbookViewId="0">
      <selection activeCell="D11" sqref="D11"/>
    </sheetView>
  </sheetViews>
  <sheetFormatPr defaultColWidth="8.875" defaultRowHeight="11.25"/>
  <cols>
    <col min="1" max="1" width="4.75" style="122" customWidth="1"/>
    <col min="2" max="2" width="19.25" style="122" customWidth="1"/>
    <col min="3" max="3" width="17.875" style="123" customWidth="1"/>
    <col min="4" max="4" width="21.25" style="123" customWidth="1"/>
    <col min="5" max="5" width="8.5" style="123" customWidth="1"/>
    <col min="6" max="6" width="18.625" style="123" customWidth="1"/>
    <col min="7" max="7" width="11.375" style="123" customWidth="1"/>
    <col min="8" max="8" width="11.875" style="123" customWidth="1"/>
    <col min="9" max="9" width="13.125" style="123" customWidth="1"/>
    <col min="10" max="10" width="10.5" style="123" customWidth="1"/>
    <col min="11" max="11" width="12" style="123" customWidth="1"/>
    <col min="12" max="12" width="18.625" style="123" customWidth="1"/>
    <col min="13" max="13" width="9" style="123" customWidth="1"/>
    <col min="14" max="16384" width="8.875" style="123"/>
  </cols>
  <sheetData>
    <row r="1" ht="42" customHeight="1" spans="1:21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77"/>
      <c r="O1" s="177"/>
      <c r="P1" s="177"/>
      <c r="Q1" s="177"/>
      <c r="R1" s="177"/>
      <c r="S1" s="177"/>
      <c r="T1" s="177"/>
      <c r="U1" s="177"/>
    </row>
    <row r="2" s="119" customFormat="1" ht="15" customHeight="1" spans="1:21">
      <c r="A2" s="125" t="s">
        <v>1</v>
      </c>
      <c r="B2" s="125"/>
      <c r="C2" s="125"/>
      <c r="D2" s="126"/>
      <c r="E2" s="126"/>
      <c r="F2" s="126"/>
      <c r="G2" s="126"/>
      <c r="H2" s="127"/>
      <c r="I2" s="127"/>
      <c r="J2" s="178"/>
      <c r="K2" s="178"/>
      <c r="L2" s="179" t="s">
        <v>2</v>
      </c>
      <c r="M2" s="179"/>
      <c r="N2" s="178"/>
      <c r="O2" s="178"/>
      <c r="P2" s="178"/>
      <c r="Q2" s="178"/>
      <c r="R2" s="178"/>
      <c r="S2" s="178"/>
      <c r="T2" s="178"/>
      <c r="U2" s="178"/>
    </row>
    <row r="3" s="120" customFormat="1" ht="23.1" customHeight="1" spans="1:13">
      <c r="A3" s="128" t="s">
        <v>91</v>
      </c>
      <c r="B3" s="129"/>
      <c r="C3" s="130"/>
      <c r="D3" s="131" t="s">
        <v>92</v>
      </c>
      <c r="E3" s="131"/>
      <c r="F3" s="131"/>
      <c r="G3" s="131"/>
      <c r="H3" s="131"/>
      <c r="I3" s="131"/>
      <c r="J3" s="131"/>
      <c r="K3" s="131"/>
      <c r="L3" s="131"/>
      <c r="M3" s="180"/>
    </row>
    <row r="4" s="120" customFormat="1" ht="23.1" customHeight="1" spans="1:13">
      <c r="A4" s="132" t="s">
        <v>93</v>
      </c>
      <c r="B4" s="133"/>
      <c r="C4" s="134" t="s">
        <v>94</v>
      </c>
      <c r="D4" s="134" t="s">
        <v>95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81"/>
    </row>
    <row r="5" s="120" customFormat="1" ht="23.1" customHeight="1" spans="1:13">
      <c r="A5" s="139"/>
      <c r="B5" s="140"/>
      <c r="C5" s="141"/>
      <c r="D5" s="134"/>
      <c r="E5" s="135"/>
      <c r="F5" s="142" t="s">
        <v>11</v>
      </c>
      <c r="G5" s="142" t="s">
        <v>96</v>
      </c>
      <c r="H5" s="143" t="s">
        <v>13</v>
      </c>
      <c r="I5" s="182"/>
      <c r="J5" s="183" t="s">
        <v>97</v>
      </c>
      <c r="K5" s="184" t="s">
        <v>15</v>
      </c>
      <c r="L5" s="184" t="s">
        <v>16</v>
      </c>
      <c r="M5" s="185" t="s">
        <v>17</v>
      </c>
    </row>
    <row r="6" s="120" customFormat="1" ht="17.1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86" t="s">
        <v>19</v>
      </c>
      <c r="J6" s="183"/>
      <c r="K6" s="187"/>
      <c r="L6" s="187"/>
      <c r="M6" s="185"/>
      <c r="N6" s="177"/>
      <c r="O6" s="177"/>
      <c r="P6" s="177"/>
      <c r="Q6" s="177"/>
      <c r="R6" s="177"/>
      <c r="S6" s="177"/>
      <c r="T6" s="177"/>
      <c r="U6" s="177"/>
    </row>
    <row r="7" s="121" customFormat="1" ht="20.1" customHeight="1" spans="1:21">
      <c r="A7" s="148" t="s">
        <v>20</v>
      </c>
      <c r="B7" s="149"/>
      <c r="C7" s="150">
        <v>1403.673147</v>
      </c>
      <c r="D7" s="151" t="s">
        <v>98</v>
      </c>
      <c r="E7" s="152">
        <f>H7</f>
        <v>1302.07</v>
      </c>
      <c r="F7" s="152"/>
      <c r="G7" s="152"/>
      <c r="H7" s="152">
        <f>I7</f>
        <v>1302.07</v>
      </c>
      <c r="I7" s="188">
        <v>1302.07</v>
      </c>
      <c r="J7" s="152"/>
      <c r="K7" s="152"/>
      <c r="L7" s="152"/>
      <c r="M7" s="189"/>
      <c r="N7" s="190"/>
      <c r="O7" s="190"/>
      <c r="P7" s="190"/>
      <c r="Q7" s="190"/>
      <c r="R7" s="190"/>
      <c r="S7" s="190"/>
      <c r="T7" s="190"/>
      <c r="U7" s="190"/>
    </row>
    <row r="8" s="121" customFormat="1" ht="20.1" customHeight="1" spans="1:21">
      <c r="A8" s="148" t="s">
        <v>22</v>
      </c>
      <c r="B8" s="149"/>
      <c r="C8" s="153"/>
      <c r="D8" s="154" t="s">
        <v>99</v>
      </c>
      <c r="E8" s="152">
        <f t="shared" ref="E8:E34" si="0">H8</f>
        <v>0</v>
      </c>
      <c r="F8" s="152"/>
      <c r="G8" s="152"/>
      <c r="H8" s="152">
        <f t="shared" ref="H8:H34" si="1">I8</f>
        <v>0</v>
      </c>
      <c r="I8" s="188">
        <v>0</v>
      </c>
      <c r="J8" s="191"/>
      <c r="K8" s="191"/>
      <c r="L8" s="191"/>
      <c r="M8" s="189"/>
      <c r="N8" s="190"/>
      <c r="O8" s="190"/>
      <c r="P8" s="190"/>
      <c r="Q8" s="190"/>
      <c r="R8" s="190"/>
      <c r="S8" s="190"/>
      <c r="T8" s="190"/>
      <c r="U8" s="190"/>
    </row>
    <row r="9" s="121" customFormat="1" ht="20.1" customHeight="1" spans="1:21">
      <c r="A9" s="148" t="s">
        <v>24</v>
      </c>
      <c r="B9" s="149"/>
      <c r="C9" s="155"/>
      <c r="D9" s="154" t="s">
        <v>100</v>
      </c>
      <c r="E9" s="152">
        <f t="shared" si="0"/>
        <v>0</v>
      </c>
      <c r="F9" s="152"/>
      <c r="G9" s="152"/>
      <c r="H9" s="152">
        <f t="shared" si="1"/>
        <v>0</v>
      </c>
      <c r="I9" s="188">
        <v>0</v>
      </c>
      <c r="J9" s="191"/>
      <c r="K9" s="191"/>
      <c r="L9" s="191"/>
      <c r="M9" s="189"/>
      <c r="N9" s="190"/>
      <c r="O9" s="190"/>
      <c r="P9" s="190"/>
      <c r="Q9" s="190"/>
      <c r="R9" s="190"/>
      <c r="S9" s="190"/>
      <c r="T9" s="190"/>
      <c r="U9" s="190"/>
    </row>
    <row r="10" s="121" customFormat="1" ht="24.95" customHeight="1" spans="1:21">
      <c r="A10" s="148" t="s">
        <v>26</v>
      </c>
      <c r="B10" s="149"/>
      <c r="C10" s="150"/>
      <c r="D10" s="154" t="s">
        <v>101</v>
      </c>
      <c r="E10" s="152">
        <f t="shared" si="0"/>
        <v>0</v>
      </c>
      <c r="F10" s="152"/>
      <c r="G10" s="152"/>
      <c r="H10" s="152">
        <f t="shared" si="1"/>
        <v>0</v>
      </c>
      <c r="I10" s="188">
        <v>0</v>
      </c>
      <c r="J10" s="191"/>
      <c r="K10" s="191"/>
      <c r="L10" s="191"/>
      <c r="M10" s="189"/>
      <c r="N10" s="190"/>
      <c r="O10" s="190"/>
      <c r="P10" s="190"/>
      <c r="Q10" s="190"/>
      <c r="R10" s="190"/>
      <c r="S10" s="190"/>
      <c r="T10" s="190"/>
      <c r="U10" s="190"/>
    </row>
    <row r="11" s="121" customFormat="1" ht="20.1" customHeight="1" spans="1:21">
      <c r="A11" s="148" t="s">
        <v>28</v>
      </c>
      <c r="B11" s="149"/>
      <c r="C11" s="153"/>
      <c r="D11" s="154" t="s">
        <v>102</v>
      </c>
      <c r="E11" s="152">
        <f t="shared" si="0"/>
        <v>0</v>
      </c>
      <c r="F11" s="152"/>
      <c r="G11" s="152"/>
      <c r="H11" s="152">
        <f t="shared" si="1"/>
        <v>0</v>
      </c>
      <c r="I11" s="188">
        <v>0</v>
      </c>
      <c r="J11" s="191"/>
      <c r="K11" s="191"/>
      <c r="L11" s="191"/>
      <c r="M11" s="189"/>
      <c r="N11" s="190"/>
      <c r="O11" s="190"/>
      <c r="P11" s="190"/>
      <c r="Q11" s="190"/>
      <c r="R11" s="190"/>
      <c r="S11" s="190"/>
      <c r="T11" s="190"/>
      <c r="U11" s="190"/>
    </row>
    <row r="12" s="121" customFormat="1" ht="24.95" customHeight="1" spans="1:21">
      <c r="A12" s="148" t="s">
        <v>30</v>
      </c>
      <c r="B12" s="149"/>
      <c r="C12" s="156"/>
      <c r="D12" s="154" t="s">
        <v>103</v>
      </c>
      <c r="E12" s="152">
        <f t="shared" si="0"/>
        <v>0</v>
      </c>
      <c r="F12" s="152"/>
      <c r="G12" s="152"/>
      <c r="H12" s="152">
        <f t="shared" si="1"/>
        <v>0</v>
      </c>
      <c r="I12" s="188">
        <v>0</v>
      </c>
      <c r="J12" s="191"/>
      <c r="K12" s="191"/>
      <c r="L12" s="191"/>
      <c r="M12" s="189"/>
      <c r="N12" s="190"/>
      <c r="O12" s="190"/>
      <c r="P12" s="190"/>
      <c r="Q12" s="190"/>
      <c r="R12" s="190"/>
      <c r="S12" s="190"/>
      <c r="T12" s="190"/>
      <c r="U12" s="190"/>
    </row>
    <row r="13" s="121" customFormat="1" ht="24.95" customHeight="1" spans="1:21">
      <c r="A13" s="148" t="s">
        <v>32</v>
      </c>
      <c r="B13" s="157"/>
      <c r="C13" s="155"/>
      <c r="D13" s="154" t="s">
        <v>104</v>
      </c>
      <c r="E13" s="152">
        <f t="shared" si="0"/>
        <v>0</v>
      </c>
      <c r="F13" s="152"/>
      <c r="G13" s="152"/>
      <c r="H13" s="152">
        <f t="shared" si="1"/>
        <v>0</v>
      </c>
      <c r="I13" s="188">
        <v>0</v>
      </c>
      <c r="J13" s="191"/>
      <c r="K13" s="191"/>
      <c r="L13" s="191"/>
      <c r="M13" s="189"/>
      <c r="N13" s="190"/>
      <c r="O13" s="190"/>
      <c r="P13" s="190"/>
      <c r="Q13" s="190"/>
      <c r="R13" s="190"/>
      <c r="S13" s="190"/>
      <c r="T13" s="190"/>
      <c r="U13" s="190"/>
    </row>
    <row r="14" s="121" customFormat="1" ht="20.1" customHeight="1" spans="1:21">
      <c r="A14" s="158" t="s">
        <v>33</v>
      </c>
      <c r="B14" s="159"/>
      <c r="C14" s="150"/>
      <c r="D14" s="151" t="s">
        <v>105</v>
      </c>
      <c r="E14" s="152">
        <f t="shared" si="0"/>
        <v>73.178035</v>
      </c>
      <c r="F14" s="152"/>
      <c r="G14" s="152"/>
      <c r="H14" s="152">
        <f t="shared" si="1"/>
        <v>73.178035</v>
      </c>
      <c r="I14" s="188">
        <v>73.178035</v>
      </c>
      <c r="J14" s="191"/>
      <c r="K14" s="191"/>
      <c r="L14" s="191"/>
      <c r="M14" s="189"/>
      <c r="N14" s="190"/>
      <c r="O14" s="190"/>
      <c r="P14" s="190"/>
      <c r="Q14" s="190"/>
      <c r="R14" s="190"/>
      <c r="S14" s="190"/>
      <c r="T14" s="190"/>
      <c r="U14" s="190"/>
    </row>
    <row r="15" s="121" customFormat="1" ht="20.1" customHeight="1" spans="1:21">
      <c r="A15" s="160"/>
      <c r="B15" s="160"/>
      <c r="C15" s="161"/>
      <c r="D15" s="154" t="s">
        <v>106</v>
      </c>
      <c r="E15" s="152">
        <f t="shared" si="0"/>
        <v>28.4268</v>
      </c>
      <c r="F15" s="152"/>
      <c r="G15" s="152"/>
      <c r="H15" s="152">
        <f t="shared" si="1"/>
        <v>28.4268</v>
      </c>
      <c r="I15" s="188">
        <v>28.4268</v>
      </c>
      <c r="J15" s="191"/>
      <c r="K15" s="191"/>
      <c r="L15" s="191"/>
      <c r="M15" s="189"/>
      <c r="N15" s="190"/>
      <c r="O15" s="190"/>
      <c r="P15" s="190"/>
      <c r="Q15" s="190"/>
      <c r="R15" s="190"/>
      <c r="S15" s="190"/>
      <c r="T15" s="190"/>
      <c r="U15" s="190"/>
    </row>
    <row r="16" s="121" customFormat="1" ht="20.1" customHeight="1" spans="1:21">
      <c r="A16" s="162"/>
      <c r="B16" s="163"/>
      <c r="C16" s="161"/>
      <c r="D16" s="154" t="s">
        <v>107</v>
      </c>
      <c r="E16" s="152">
        <f t="shared" si="0"/>
        <v>0</v>
      </c>
      <c r="F16" s="152"/>
      <c r="G16" s="152"/>
      <c r="H16" s="152">
        <f t="shared" si="1"/>
        <v>0</v>
      </c>
      <c r="I16" s="191"/>
      <c r="J16" s="191"/>
      <c r="K16" s="191"/>
      <c r="L16" s="191"/>
      <c r="M16" s="189"/>
      <c r="N16" s="190"/>
      <c r="O16" s="190"/>
      <c r="P16" s="190"/>
      <c r="Q16" s="190"/>
      <c r="R16" s="190"/>
      <c r="S16" s="190"/>
      <c r="T16" s="190"/>
      <c r="U16" s="190"/>
    </row>
    <row r="17" s="121" customFormat="1" ht="20.1" customHeight="1" spans="1:21">
      <c r="A17" s="162"/>
      <c r="B17" s="163"/>
      <c r="C17" s="161"/>
      <c r="D17" s="151" t="s">
        <v>108</v>
      </c>
      <c r="E17" s="152">
        <f t="shared" si="0"/>
        <v>0</v>
      </c>
      <c r="F17" s="152"/>
      <c r="G17" s="152"/>
      <c r="H17" s="152">
        <f t="shared" si="1"/>
        <v>0</v>
      </c>
      <c r="I17" s="191"/>
      <c r="J17" s="191"/>
      <c r="K17" s="191"/>
      <c r="L17" s="191"/>
      <c r="M17" s="189"/>
      <c r="N17" s="190"/>
      <c r="O17" s="190"/>
      <c r="P17" s="190"/>
      <c r="Q17" s="190"/>
      <c r="R17" s="190"/>
      <c r="S17" s="190"/>
      <c r="T17" s="190"/>
      <c r="U17" s="190"/>
    </row>
    <row r="18" s="121" customFormat="1" ht="20.1" customHeight="1" spans="1:21">
      <c r="A18" s="162"/>
      <c r="B18" s="163"/>
      <c r="C18" s="161"/>
      <c r="D18" s="151" t="s">
        <v>109</v>
      </c>
      <c r="E18" s="152">
        <f t="shared" si="0"/>
        <v>0</v>
      </c>
      <c r="F18" s="152"/>
      <c r="G18" s="152"/>
      <c r="H18" s="152">
        <f t="shared" si="1"/>
        <v>0</v>
      </c>
      <c r="I18" s="191"/>
      <c r="J18" s="191"/>
      <c r="K18" s="191"/>
      <c r="L18" s="191"/>
      <c r="M18" s="189"/>
      <c r="N18" s="190"/>
      <c r="O18" s="190"/>
      <c r="P18" s="190"/>
      <c r="Q18" s="190"/>
      <c r="R18" s="190"/>
      <c r="S18" s="190"/>
      <c r="T18" s="190"/>
      <c r="U18" s="190"/>
    </row>
    <row r="19" s="121" customFormat="1" ht="20.1" customHeight="1" spans="1:21">
      <c r="A19" s="164"/>
      <c r="B19" s="165"/>
      <c r="C19" s="161"/>
      <c r="D19" s="154" t="s">
        <v>110</v>
      </c>
      <c r="E19" s="152">
        <f t="shared" si="0"/>
        <v>0</v>
      </c>
      <c r="F19" s="152"/>
      <c r="G19" s="152"/>
      <c r="H19" s="152">
        <f t="shared" si="1"/>
        <v>0</v>
      </c>
      <c r="I19" s="152"/>
      <c r="J19" s="152"/>
      <c r="K19" s="152"/>
      <c r="L19" s="152"/>
      <c r="M19" s="152"/>
      <c r="N19" s="190"/>
      <c r="O19" s="192"/>
      <c r="P19" s="190"/>
      <c r="Q19" s="190"/>
      <c r="R19" s="190"/>
      <c r="S19" s="190"/>
      <c r="T19" s="190"/>
      <c r="U19" s="190"/>
    </row>
    <row r="20" s="121" customFormat="1" ht="20.1" customHeight="1" spans="1:21">
      <c r="A20" s="162"/>
      <c r="B20" s="163"/>
      <c r="C20" s="161"/>
      <c r="D20" s="154" t="s">
        <v>111</v>
      </c>
      <c r="E20" s="152">
        <f t="shared" si="0"/>
        <v>0</v>
      </c>
      <c r="F20" s="152"/>
      <c r="G20" s="152"/>
      <c r="H20" s="152">
        <f t="shared" si="1"/>
        <v>0</v>
      </c>
      <c r="I20" s="152"/>
      <c r="J20" s="152"/>
      <c r="K20" s="152"/>
      <c r="L20" s="152"/>
      <c r="M20" s="189"/>
      <c r="N20" s="190"/>
      <c r="O20" s="190"/>
      <c r="P20" s="190"/>
      <c r="Q20" s="190"/>
      <c r="R20" s="190"/>
      <c r="S20" s="190"/>
      <c r="T20" s="190"/>
      <c r="U20" s="190"/>
    </row>
    <row r="21" s="121" customFormat="1" ht="24.95" customHeight="1" spans="1:21">
      <c r="A21" s="162"/>
      <c r="B21" s="163"/>
      <c r="C21" s="161"/>
      <c r="D21" s="154" t="s">
        <v>112</v>
      </c>
      <c r="E21" s="152">
        <f t="shared" si="0"/>
        <v>0</v>
      </c>
      <c r="F21" s="152"/>
      <c r="G21" s="152"/>
      <c r="H21" s="152">
        <f t="shared" si="1"/>
        <v>0</v>
      </c>
      <c r="I21" s="152"/>
      <c r="J21" s="152"/>
      <c r="K21" s="152"/>
      <c r="L21" s="152"/>
      <c r="M21" s="189"/>
      <c r="N21" s="190"/>
      <c r="O21" s="190"/>
      <c r="P21" s="190"/>
      <c r="Q21" s="190"/>
      <c r="R21" s="190"/>
      <c r="S21" s="190"/>
      <c r="T21" s="190"/>
      <c r="U21" s="190"/>
    </row>
    <row r="22" s="121" customFormat="1" ht="18.95" customHeight="1" spans="1:21">
      <c r="A22" s="166"/>
      <c r="B22" s="166"/>
      <c r="C22" s="167"/>
      <c r="D22" s="154" t="s">
        <v>113</v>
      </c>
      <c r="E22" s="152">
        <f t="shared" si="0"/>
        <v>0</v>
      </c>
      <c r="F22" s="152"/>
      <c r="G22" s="152"/>
      <c r="H22" s="152">
        <f t="shared" si="1"/>
        <v>0</v>
      </c>
      <c r="I22" s="152"/>
      <c r="J22" s="152"/>
      <c r="K22" s="152"/>
      <c r="L22" s="152"/>
      <c r="M22" s="189"/>
      <c r="N22" s="190"/>
      <c r="O22" s="190"/>
      <c r="P22" s="190"/>
      <c r="Q22" s="190"/>
      <c r="R22" s="190"/>
      <c r="S22" s="190"/>
      <c r="T22" s="190"/>
      <c r="U22" s="190"/>
    </row>
    <row r="23" s="121" customFormat="1" ht="18.95" customHeight="1" spans="1:21">
      <c r="A23" s="168"/>
      <c r="B23" s="169"/>
      <c r="C23" s="167"/>
      <c r="D23" s="154" t="s">
        <v>114</v>
      </c>
      <c r="E23" s="152">
        <f t="shared" si="0"/>
        <v>0</v>
      </c>
      <c r="F23" s="152"/>
      <c r="G23" s="152"/>
      <c r="H23" s="152">
        <f t="shared" si="1"/>
        <v>0</v>
      </c>
      <c r="I23" s="152"/>
      <c r="J23" s="152"/>
      <c r="K23" s="152"/>
      <c r="L23" s="152"/>
      <c r="M23" s="189"/>
      <c r="N23" s="190"/>
      <c r="O23" s="190"/>
      <c r="P23" s="190"/>
      <c r="Q23" s="190"/>
      <c r="R23" s="190"/>
      <c r="S23" s="190"/>
      <c r="T23" s="190"/>
      <c r="U23" s="190"/>
    </row>
    <row r="24" s="121" customFormat="1" ht="18.95" customHeight="1" spans="1:21">
      <c r="A24" s="168"/>
      <c r="B24" s="169"/>
      <c r="C24" s="167"/>
      <c r="D24" s="154" t="s">
        <v>115</v>
      </c>
      <c r="E24" s="152">
        <f t="shared" si="0"/>
        <v>0</v>
      </c>
      <c r="F24" s="152"/>
      <c r="G24" s="152"/>
      <c r="H24" s="152">
        <f t="shared" si="1"/>
        <v>0</v>
      </c>
      <c r="I24" s="152"/>
      <c r="J24" s="152"/>
      <c r="K24" s="152"/>
      <c r="L24" s="152"/>
      <c r="M24" s="189"/>
      <c r="N24" s="190"/>
      <c r="O24" s="190"/>
      <c r="P24" s="190"/>
      <c r="Q24" s="190"/>
      <c r="R24" s="190"/>
      <c r="S24" s="190"/>
      <c r="T24" s="190"/>
      <c r="U24" s="190"/>
    </row>
    <row r="25" s="121" customFormat="1" ht="18.95" customHeight="1" spans="1:21">
      <c r="A25" s="168"/>
      <c r="B25" s="169"/>
      <c r="C25" s="167"/>
      <c r="D25" s="154" t="s">
        <v>116</v>
      </c>
      <c r="E25" s="152">
        <f t="shared" si="0"/>
        <v>0</v>
      </c>
      <c r="F25" s="152"/>
      <c r="G25" s="152"/>
      <c r="H25" s="152">
        <f t="shared" si="1"/>
        <v>0</v>
      </c>
      <c r="I25" s="152"/>
      <c r="J25" s="152"/>
      <c r="K25" s="152"/>
      <c r="L25" s="152"/>
      <c r="M25" s="189"/>
      <c r="N25" s="190"/>
      <c r="O25" s="190"/>
      <c r="P25" s="190"/>
      <c r="Q25" s="190"/>
      <c r="R25" s="190"/>
      <c r="S25" s="190"/>
      <c r="T25" s="190"/>
      <c r="U25" s="190"/>
    </row>
    <row r="26" s="121" customFormat="1" ht="18.95" customHeight="1" spans="1:21">
      <c r="A26" s="168"/>
      <c r="B26" s="169"/>
      <c r="C26" s="167"/>
      <c r="D26" s="154" t="s">
        <v>117</v>
      </c>
      <c r="E26" s="152">
        <f t="shared" si="0"/>
        <v>0</v>
      </c>
      <c r="F26" s="152"/>
      <c r="G26" s="152"/>
      <c r="H26" s="152">
        <f t="shared" si="1"/>
        <v>0</v>
      </c>
      <c r="I26" s="152"/>
      <c r="J26" s="152"/>
      <c r="K26" s="152"/>
      <c r="L26" s="152"/>
      <c r="M26" s="189"/>
      <c r="N26" s="190"/>
      <c r="O26" s="190"/>
      <c r="P26" s="190"/>
      <c r="Q26" s="190"/>
      <c r="R26" s="190"/>
      <c r="S26" s="190"/>
      <c r="T26" s="190"/>
      <c r="U26" s="190"/>
    </row>
    <row r="27" s="121" customFormat="1" ht="18.95" customHeight="1" spans="1:21">
      <c r="A27" s="168"/>
      <c r="B27" s="169"/>
      <c r="C27" s="167"/>
      <c r="D27" s="154" t="s">
        <v>118</v>
      </c>
      <c r="E27" s="152">
        <f t="shared" si="0"/>
        <v>0</v>
      </c>
      <c r="F27" s="152"/>
      <c r="G27" s="152"/>
      <c r="H27" s="152">
        <f t="shared" si="1"/>
        <v>0</v>
      </c>
      <c r="I27" s="152"/>
      <c r="J27" s="152"/>
      <c r="K27" s="152"/>
      <c r="L27" s="152"/>
      <c r="M27" s="189"/>
      <c r="N27" s="190"/>
      <c r="O27" s="190"/>
      <c r="P27" s="190"/>
      <c r="Q27" s="190"/>
      <c r="R27" s="190"/>
      <c r="S27" s="190"/>
      <c r="T27" s="190"/>
      <c r="U27" s="190"/>
    </row>
    <row r="28" s="121" customFormat="1" ht="18.95" customHeight="1" spans="1:21">
      <c r="A28" s="168"/>
      <c r="B28" s="169"/>
      <c r="C28" s="167"/>
      <c r="D28" s="154" t="s">
        <v>119</v>
      </c>
      <c r="E28" s="152">
        <f t="shared" si="0"/>
        <v>0</v>
      </c>
      <c r="F28" s="152"/>
      <c r="G28" s="152"/>
      <c r="H28" s="152">
        <f t="shared" si="1"/>
        <v>0</v>
      </c>
      <c r="I28" s="152"/>
      <c r="J28" s="152"/>
      <c r="K28" s="152"/>
      <c r="L28" s="152"/>
      <c r="M28" s="189"/>
      <c r="N28" s="190"/>
      <c r="O28" s="190"/>
      <c r="P28" s="190"/>
      <c r="Q28" s="190"/>
      <c r="R28" s="190"/>
      <c r="S28" s="190"/>
      <c r="T28" s="190"/>
      <c r="U28" s="190"/>
    </row>
    <row r="29" s="121" customFormat="1" ht="18.95" customHeight="1" spans="1:21">
      <c r="A29" s="168"/>
      <c r="B29" s="169"/>
      <c r="C29" s="167"/>
      <c r="D29" s="154" t="s">
        <v>120</v>
      </c>
      <c r="E29" s="152">
        <f t="shared" si="0"/>
        <v>0</v>
      </c>
      <c r="F29" s="152"/>
      <c r="G29" s="152"/>
      <c r="H29" s="152">
        <f t="shared" si="1"/>
        <v>0</v>
      </c>
      <c r="I29" s="152"/>
      <c r="J29" s="152"/>
      <c r="K29" s="152"/>
      <c r="L29" s="152"/>
      <c r="M29" s="189"/>
      <c r="N29" s="190"/>
      <c r="O29" s="190"/>
      <c r="P29" s="190"/>
      <c r="Q29" s="190"/>
      <c r="R29" s="190"/>
      <c r="S29" s="190"/>
      <c r="T29" s="190"/>
      <c r="U29" s="190"/>
    </row>
    <row r="30" s="121" customFormat="1" ht="18.95" customHeight="1" spans="1:21">
      <c r="A30" s="168"/>
      <c r="B30" s="169"/>
      <c r="C30" s="167"/>
      <c r="D30" s="154" t="s">
        <v>121</v>
      </c>
      <c r="E30" s="152">
        <f t="shared" si="0"/>
        <v>0</v>
      </c>
      <c r="F30" s="152"/>
      <c r="G30" s="152"/>
      <c r="H30" s="152">
        <f t="shared" si="1"/>
        <v>0</v>
      </c>
      <c r="I30" s="152"/>
      <c r="J30" s="152"/>
      <c r="K30" s="152"/>
      <c r="L30" s="152"/>
      <c r="M30" s="189"/>
      <c r="N30" s="190"/>
      <c r="O30" s="190"/>
      <c r="P30" s="190"/>
      <c r="Q30" s="190"/>
      <c r="R30" s="190"/>
      <c r="S30" s="190"/>
      <c r="T30" s="190"/>
      <c r="U30" s="190"/>
    </row>
    <row r="31" s="121" customFormat="1" ht="18.95" customHeight="1" spans="1:21">
      <c r="A31" s="170" t="s">
        <v>34</v>
      </c>
      <c r="B31" s="171"/>
      <c r="C31" s="150">
        <v>1403.673147</v>
      </c>
      <c r="D31" s="154" t="s">
        <v>122</v>
      </c>
      <c r="E31" s="152">
        <f t="shared" si="0"/>
        <v>0</v>
      </c>
      <c r="F31" s="152"/>
      <c r="G31" s="152"/>
      <c r="H31" s="152">
        <f t="shared" si="1"/>
        <v>0</v>
      </c>
      <c r="I31" s="152"/>
      <c r="J31" s="152"/>
      <c r="K31" s="152"/>
      <c r="L31" s="152"/>
      <c r="M31" s="189"/>
      <c r="N31" s="190"/>
      <c r="O31" s="190"/>
      <c r="P31" s="190"/>
      <c r="Q31" s="190"/>
      <c r="R31" s="190"/>
      <c r="S31" s="190"/>
      <c r="T31" s="190"/>
      <c r="U31" s="190"/>
    </row>
    <row r="32" s="121" customFormat="1" ht="18.95" customHeight="1" spans="1:21">
      <c r="A32" s="172" t="s">
        <v>35</v>
      </c>
      <c r="B32" s="173"/>
      <c r="C32" s="153"/>
      <c r="D32" s="154" t="s">
        <v>123</v>
      </c>
      <c r="E32" s="152">
        <f t="shared" si="0"/>
        <v>0</v>
      </c>
      <c r="F32" s="152"/>
      <c r="G32" s="152"/>
      <c r="H32" s="152">
        <f t="shared" si="1"/>
        <v>0</v>
      </c>
      <c r="I32" s="152"/>
      <c r="J32" s="152"/>
      <c r="K32" s="152"/>
      <c r="L32" s="152"/>
      <c r="M32" s="189"/>
      <c r="N32" s="190"/>
      <c r="O32" s="190"/>
      <c r="P32" s="190"/>
      <c r="Q32" s="190"/>
      <c r="R32" s="190"/>
      <c r="S32" s="190"/>
      <c r="T32" s="190"/>
      <c r="U32" s="190"/>
    </row>
    <row r="33" s="121" customFormat="1" ht="24.95" customHeight="1" spans="1:21">
      <c r="A33" s="172" t="s">
        <v>124</v>
      </c>
      <c r="B33" s="173"/>
      <c r="C33" s="156"/>
      <c r="D33" s="154" t="s">
        <v>125</v>
      </c>
      <c r="E33" s="152">
        <f t="shared" si="0"/>
        <v>0</v>
      </c>
      <c r="F33" s="152"/>
      <c r="G33" s="152"/>
      <c r="H33" s="152">
        <f t="shared" si="1"/>
        <v>0</v>
      </c>
      <c r="I33" s="152"/>
      <c r="J33" s="152"/>
      <c r="K33" s="152"/>
      <c r="L33" s="152"/>
      <c r="M33" s="189"/>
      <c r="N33" s="190"/>
      <c r="O33" s="190"/>
      <c r="P33" s="190"/>
      <c r="Q33" s="190"/>
      <c r="R33" s="190"/>
      <c r="S33" s="190"/>
      <c r="T33" s="190"/>
      <c r="U33" s="190"/>
    </row>
    <row r="34" s="121" customFormat="1" ht="18.95" customHeight="1" spans="1:21">
      <c r="A34" s="172" t="s">
        <v>126</v>
      </c>
      <c r="B34" s="173"/>
      <c r="C34" s="156"/>
      <c r="D34" s="154" t="s">
        <v>127</v>
      </c>
      <c r="E34" s="152">
        <f t="shared" si="0"/>
        <v>0</v>
      </c>
      <c r="F34" s="152"/>
      <c r="G34" s="152"/>
      <c r="H34" s="152">
        <f t="shared" si="1"/>
        <v>0</v>
      </c>
      <c r="I34" s="152"/>
      <c r="J34" s="152"/>
      <c r="K34" s="152"/>
      <c r="L34" s="152"/>
      <c r="M34" s="189"/>
      <c r="N34" s="190"/>
      <c r="O34" s="190"/>
      <c r="P34" s="190"/>
      <c r="Q34" s="190"/>
      <c r="R34" s="190"/>
      <c r="S34" s="190"/>
      <c r="T34" s="190"/>
      <c r="U34" s="190"/>
    </row>
    <row r="35" s="121" customFormat="1" ht="18.95" customHeight="1" spans="1:21">
      <c r="A35" s="128" t="s">
        <v>128</v>
      </c>
      <c r="B35" s="130"/>
      <c r="C35" s="174">
        <v>1403.673147</v>
      </c>
      <c r="D35" s="175" t="s">
        <v>129</v>
      </c>
      <c r="E35" s="152">
        <f>SUM(E7:E34)</f>
        <v>1403.674835</v>
      </c>
      <c r="F35" s="152">
        <f t="shared" ref="F35:M35" si="2">SUM(F7:F34)</f>
        <v>0</v>
      </c>
      <c r="G35" s="152">
        <f t="shared" si="2"/>
        <v>0</v>
      </c>
      <c r="H35" s="152">
        <f t="shared" si="2"/>
        <v>1403.674835</v>
      </c>
      <c r="I35" s="152">
        <f t="shared" si="2"/>
        <v>1403.674835</v>
      </c>
      <c r="J35" s="152">
        <f t="shared" si="2"/>
        <v>0</v>
      </c>
      <c r="K35" s="152">
        <f t="shared" si="2"/>
        <v>0</v>
      </c>
      <c r="L35" s="152">
        <f t="shared" si="2"/>
        <v>0</v>
      </c>
      <c r="M35" s="152">
        <f t="shared" si="2"/>
        <v>0</v>
      </c>
      <c r="N35" s="190"/>
      <c r="O35" s="190"/>
      <c r="P35" s="190"/>
      <c r="Q35" s="190"/>
      <c r="R35" s="190"/>
      <c r="S35" s="190"/>
      <c r="T35" s="190"/>
      <c r="U35" s="190"/>
    </row>
    <row r="36" s="120" customFormat="1" ht="14.25" spans="1:4">
      <c r="A36" s="176"/>
      <c r="B36" s="176"/>
      <c r="D36" s="177"/>
    </row>
    <row r="37" s="120" customFormat="1" ht="14.25" spans="1:2">
      <c r="A37" s="176"/>
      <c r="B37" s="176"/>
    </row>
    <row r="38" s="120" customFormat="1" ht="14.25" spans="1:2">
      <c r="A38" s="176"/>
      <c r="B38" s="176"/>
    </row>
    <row r="39" s="120" customFormat="1" ht="14.25" spans="1:2">
      <c r="A39" s="176"/>
      <c r="B39" s="176"/>
    </row>
    <row r="40" s="120" customFormat="1" ht="14.25" spans="1:2">
      <c r="A40" s="176"/>
      <c r="B40" s="176"/>
    </row>
    <row r="41" s="120" customFormat="1" ht="14.25" spans="1:2">
      <c r="A41" s="176"/>
      <c r="B41" s="176"/>
    </row>
    <row r="42" s="120" customFormat="1" ht="14.25" spans="1:2">
      <c r="A42" s="176"/>
      <c r="B42" s="17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E7" sqref="E7:J7"/>
    </sheetView>
  </sheetViews>
  <sheetFormatPr defaultColWidth="7" defaultRowHeight="11.25"/>
  <cols>
    <col min="1" max="3" width="5.12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82</v>
      </c>
      <c r="B3" s="50"/>
      <c r="C3" s="51"/>
      <c r="D3" s="52" t="s">
        <v>131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84</v>
      </c>
      <c r="G4" s="58"/>
      <c r="H4" s="58"/>
      <c r="I4" s="69" t="s">
        <v>85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132</v>
      </c>
      <c r="H5" s="53" t="s">
        <v>133</v>
      </c>
      <c r="I5" s="53" t="s">
        <v>18</v>
      </c>
      <c r="J5" s="53" t="s">
        <v>88</v>
      </c>
      <c r="K5" s="53" t="s">
        <v>89</v>
      </c>
    </row>
    <row r="6" s="114" customFormat="1" ht="30" customHeight="1" spans="1:11">
      <c r="A6" s="60" t="s">
        <v>134</v>
      </c>
      <c r="B6" s="56" t="s">
        <v>134</v>
      </c>
      <c r="C6" s="56" t="s">
        <v>134</v>
      </c>
      <c r="D6" s="56" t="s">
        <v>134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4" customFormat="1" ht="30" customHeight="1" spans="1:11">
      <c r="A7" s="60"/>
      <c r="B7" s="56"/>
      <c r="C7" s="56"/>
      <c r="D7" s="56" t="s">
        <v>8</v>
      </c>
      <c r="E7" s="115">
        <f>SUM(E8:E19)</f>
        <v>1403.673147</v>
      </c>
      <c r="F7" s="115">
        <f>SUM(F8:F19)</f>
        <v>586.443314</v>
      </c>
      <c r="G7" s="115">
        <f>SUM(G8:G19)</f>
        <v>562.644418</v>
      </c>
      <c r="H7" s="115">
        <f>SUM(H8:H19)</f>
        <v>23.798896</v>
      </c>
      <c r="I7" s="115">
        <f>SUM(I8:I19)</f>
        <v>828.676</v>
      </c>
      <c r="J7" s="115">
        <f>SUM(J8:J19)</f>
        <v>828.676</v>
      </c>
      <c r="K7" s="54"/>
    </row>
    <row r="8" s="114" customFormat="1" ht="30" customHeight="1" spans="1:11">
      <c r="A8" s="61" t="s">
        <v>67</v>
      </c>
      <c r="B8" s="62" t="s">
        <v>68</v>
      </c>
      <c r="C8" s="62" t="s">
        <v>68</v>
      </c>
      <c r="D8" s="63" t="s">
        <v>135</v>
      </c>
      <c r="E8" s="64">
        <v>56.16</v>
      </c>
      <c r="F8" s="64">
        <f>G8+H8</f>
        <v>66.258629</v>
      </c>
      <c r="G8" s="64">
        <v>56.16</v>
      </c>
      <c r="H8" s="64">
        <v>10.098629</v>
      </c>
      <c r="I8" s="64">
        <f>J8+K8</f>
        <v>0</v>
      </c>
      <c r="J8" s="118"/>
      <c r="K8" s="64"/>
    </row>
    <row r="9" s="43" customFormat="1" ht="30" customHeight="1" spans="1:11">
      <c r="A9" s="65" t="s">
        <v>67</v>
      </c>
      <c r="B9" s="65" t="s">
        <v>70</v>
      </c>
      <c r="C9" s="65" t="s">
        <v>68</v>
      </c>
      <c r="D9" s="63" t="s">
        <v>135</v>
      </c>
      <c r="E9" s="116">
        <v>33</v>
      </c>
      <c r="F9" s="64">
        <f t="shared" ref="F9:F19" si="0">G9+H9</f>
        <v>8</v>
      </c>
      <c r="G9" s="116">
        <v>8</v>
      </c>
      <c r="H9" s="116">
        <v>0</v>
      </c>
      <c r="I9" s="64">
        <f t="shared" ref="I9:I19" si="1">J9+K9</f>
        <v>25</v>
      </c>
      <c r="J9" s="64">
        <v>25</v>
      </c>
      <c r="K9" s="116"/>
    </row>
    <row r="10" s="43" customFormat="1" ht="30" customHeight="1" spans="1:11">
      <c r="A10" s="66" t="s">
        <v>67</v>
      </c>
      <c r="B10" s="65" t="s">
        <v>71</v>
      </c>
      <c r="C10" s="65" t="s">
        <v>68</v>
      </c>
      <c r="D10" s="63" t="s">
        <v>135</v>
      </c>
      <c r="E10" s="116">
        <v>1162.069029</v>
      </c>
      <c r="F10" s="64">
        <f t="shared" si="0"/>
        <v>348.2944</v>
      </c>
      <c r="G10" s="116">
        <v>348.2944</v>
      </c>
      <c r="H10" s="116">
        <v>0</v>
      </c>
      <c r="I10" s="64">
        <f t="shared" si="1"/>
        <v>803.676</v>
      </c>
      <c r="J10" s="116">
        <v>803.676</v>
      </c>
      <c r="K10" s="116"/>
    </row>
    <row r="11" s="43" customFormat="1" ht="30" customHeight="1" spans="1:11">
      <c r="A11" s="65" t="s">
        <v>72</v>
      </c>
      <c r="B11" s="65" t="s">
        <v>73</v>
      </c>
      <c r="C11" s="65" t="s">
        <v>68</v>
      </c>
      <c r="D11" s="63" t="s">
        <v>135</v>
      </c>
      <c r="E11" s="116">
        <v>27.692035</v>
      </c>
      <c r="F11" s="64">
        <f t="shared" si="0"/>
        <v>37.790664</v>
      </c>
      <c r="G11" s="116">
        <v>27.692035</v>
      </c>
      <c r="H11" s="116">
        <v>10.098629</v>
      </c>
      <c r="I11" s="64">
        <f t="shared" si="1"/>
        <v>0</v>
      </c>
      <c r="J11" s="116"/>
      <c r="K11" s="116"/>
    </row>
    <row r="12" s="43" customFormat="1" ht="30" customHeight="1" spans="1:11">
      <c r="A12" s="65" t="s">
        <v>72</v>
      </c>
      <c r="B12" s="65" t="s">
        <v>73</v>
      </c>
      <c r="C12" s="65" t="s">
        <v>73</v>
      </c>
      <c r="D12" s="63" t="s">
        <v>135</v>
      </c>
      <c r="E12" s="116">
        <v>45.486</v>
      </c>
      <c r="F12" s="64">
        <f t="shared" si="0"/>
        <v>45.486</v>
      </c>
      <c r="G12" s="116">
        <v>45.486</v>
      </c>
      <c r="H12" s="116">
        <v>0</v>
      </c>
      <c r="I12" s="64">
        <f t="shared" si="1"/>
        <v>0</v>
      </c>
      <c r="J12" s="116"/>
      <c r="K12" s="116"/>
    </row>
    <row r="13" s="43" customFormat="1" ht="30" customHeight="1" spans="1:11">
      <c r="A13" s="65" t="s">
        <v>76</v>
      </c>
      <c r="B13" s="65" t="s">
        <v>77</v>
      </c>
      <c r="C13" s="65" t="s">
        <v>68</v>
      </c>
      <c r="D13" s="63" t="s">
        <v>135</v>
      </c>
      <c r="E13" s="116">
        <v>24.2688</v>
      </c>
      <c r="F13" s="64">
        <f t="shared" si="0"/>
        <v>24.2688</v>
      </c>
      <c r="G13" s="116">
        <v>24.2688</v>
      </c>
      <c r="H13" s="116">
        <v>0</v>
      </c>
      <c r="I13" s="64">
        <f t="shared" si="1"/>
        <v>0</v>
      </c>
      <c r="J13" s="116"/>
      <c r="K13" s="116"/>
    </row>
    <row r="14" s="43" customFormat="1" ht="30" customHeight="1" spans="1:11">
      <c r="A14" s="67" t="s">
        <v>76</v>
      </c>
      <c r="B14" s="67" t="s">
        <v>77</v>
      </c>
      <c r="C14" s="67" t="s">
        <v>79</v>
      </c>
      <c r="D14" s="63" t="s">
        <v>135</v>
      </c>
      <c r="E14" s="117">
        <v>4.158</v>
      </c>
      <c r="F14" s="64">
        <f t="shared" si="0"/>
        <v>4.158</v>
      </c>
      <c r="G14" s="117">
        <v>4.158</v>
      </c>
      <c r="H14" s="117">
        <v>0</v>
      </c>
      <c r="I14" s="64">
        <f t="shared" si="1"/>
        <v>0</v>
      </c>
      <c r="J14" s="117"/>
      <c r="K14" s="117"/>
    </row>
    <row r="15" s="43" customFormat="1" ht="30" customHeight="1" spans="1:11">
      <c r="A15" s="67" t="s">
        <v>67</v>
      </c>
      <c r="B15" s="67" t="s">
        <v>71</v>
      </c>
      <c r="C15" s="67" t="s">
        <v>68</v>
      </c>
      <c r="D15" s="63" t="s">
        <v>135</v>
      </c>
      <c r="E15" s="117">
        <v>9.390952</v>
      </c>
      <c r="F15" s="64">
        <f t="shared" si="0"/>
        <v>9.390952</v>
      </c>
      <c r="G15" s="117">
        <v>8.9704</v>
      </c>
      <c r="H15" s="117">
        <v>0.420552</v>
      </c>
      <c r="I15" s="64">
        <f t="shared" si="1"/>
        <v>0</v>
      </c>
      <c r="J15" s="117"/>
      <c r="K15" s="117"/>
    </row>
    <row r="16" s="43" customFormat="1" ht="30" customHeight="1" spans="1:11">
      <c r="A16" s="67" t="s">
        <v>72</v>
      </c>
      <c r="B16" s="67" t="s">
        <v>73</v>
      </c>
      <c r="C16" s="67" t="s">
        <v>68</v>
      </c>
      <c r="D16" s="63" t="s">
        <v>135</v>
      </c>
      <c r="E16" s="117">
        <v>0.270338</v>
      </c>
      <c r="F16" s="64">
        <f t="shared" si="0"/>
        <v>0.69089</v>
      </c>
      <c r="G16" s="117">
        <v>0.270338</v>
      </c>
      <c r="H16" s="117">
        <v>0.420552</v>
      </c>
      <c r="I16" s="64">
        <f t="shared" si="1"/>
        <v>0</v>
      </c>
      <c r="J16" s="117"/>
      <c r="K16" s="117"/>
    </row>
    <row r="17" s="43" customFormat="1" ht="30" customHeight="1" spans="1:11">
      <c r="A17" s="67" t="s">
        <v>67</v>
      </c>
      <c r="B17" s="67" t="s">
        <v>70</v>
      </c>
      <c r="C17" s="67" t="s">
        <v>68</v>
      </c>
      <c r="D17" s="63" t="s">
        <v>135</v>
      </c>
      <c r="E17" s="117">
        <v>20.173362</v>
      </c>
      <c r="F17" s="64">
        <f t="shared" si="0"/>
        <v>20.173362</v>
      </c>
      <c r="G17" s="117">
        <v>19.2668</v>
      </c>
      <c r="H17" s="117">
        <v>0.906562</v>
      </c>
      <c r="I17" s="64">
        <f t="shared" si="1"/>
        <v>0</v>
      </c>
      <c r="J17" s="117"/>
      <c r="K17" s="117"/>
    </row>
    <row r="18" s="43" customFormat="1" ht="30" customHeight="1" spans="1:11">
      <c r="A18" s="67" t="s">
        <v>67</v>
      </c>
      <c r="B18" s="67" t="s">
        <v>70</v>
      </c>
      <c r="C18" s="67" t="s">
        <v>68</v>
      </c>
      <c r="D18" s="63" t="s">
        <v>135</v>
      </c>
      <c r="E18" s="117">
        <v>20.745786</v>
      </c>
      <c r="F18" s="64">
        <f t="shared" si="0"/>
        <v>20.745786</v>
      </c>
      <c r="G18" s="117">
        <v>19.8188</v>
      </c>
      <c r="H18" s="117">
        <v>0.926986</v>
      </c>
      <c r="I18" s="64">
        <f t="shared" si="1"/>
        <v>0</v>
      </c>
      <c r="J18" s="117"/>
      <c r="K18" s="117"/>
    </row>
    <row r="19" s="43" customFormat="1" ht="30" customHeight="1" spans="1:11">
      <c r="A19" s="67" t="s">
        <v>72</v>
      </c>
      <c r="B19" s="67" t="s">
        <v>73</v>
      </c>
      <c r="C19" s="67" t="s">
        <v>68</v>
      </c>
      <c r="D19" s="63" t="s">
        <v>135</v>
      </c>
      <c r="E19" s="117">
        <v>0.258845</v>
      </c>
      <c r="F19" s="64">
        <f t="shared" si="0"/>
        <v>1.185831</v>
      </c>
      <c r="G19" s="117">
        <v>0.258845</v>
      </c>
      <c r="H19" s="117">
        <v>0.926986</v>
      </c>
      <c r="I19" s="64">
        <f t="shared" si="1"/>
        <v>0</v>
      </c>
      <c r="J19" s="117"/>
      <c r="K19" s="117"/>
    </row>
    <row r="20" s="43" customFormat="1" ht="30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2"/>
  <sheetViews>
    <sheetView showGridLines="0" showZeros="0" workbookViewId="0">
      <selection activeCell="C79" sqref="C79"/>
    </sheetView>
  </sheetViews>
  <sheetFormatPr defaultColWidth="8.875" defaultRowHeight="13.5"/>
  <cols>
    <col min="1" max="2" width="5.625" style="85" customWidth="1"/>
    <col min="3" max="3" width="14.625" style="85" customWidth="1"/>
    <col min="4" max="5" width="5.375" style="85" customWidth="1"/>
    <col min="6" max="6" width="20.375" style="85" customWidth="1"/>
    <col min="7" max="7" width="6.75" style="85" customWidth="1"/>
    <col min="8" max="8" width="7.25" style="85" customWidth="1"/>
    <col min="9" max="9" width="10.75" style="85" customWidth="1"/>
    <col min="10" max="17" width="7.375" style="85" customWidth="1"/>
    <col min="18" max="16384" width="8.875" style="85"/>
  </cols>
  <sheetData>
    <row r="1" s="84" customFormat="1" ht="42" customHeight="1" spans="1:17">
      <c r="A1" s="86" t="s">
        <v>136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4" t="s">
        <v>137</v>
      </c>
      <c r="B2" s="12"/>
      <c r="C2" s="12"/>
      <c r="D2" s="12"/>
      <c r="E2" s="12"/>
      <c r="F2" s="12"/>
      <c r="P2" s="106" t="s">
        <v>2</v>
      </c>
      <c r="Q2" s="106"/>
    </row>
    <row r="3" ht="20.1" customHeight="1" spans="1:17">
      <c r="A3" s="87" t="s">
        <v>138</v>
      </c>
      <c r="B3" s="88"/>
      <c r="C3" s="89"/>
      <c r="D3" s="87" t="s">
        <v>139</v>
      </c>
      <c r="E3" s="88"/>
      <c r="F3" s="89"/>
      <c r="G3" s="90" t="s">
        <v>83</v>
      </c>
      <c r="H3" s="91"/>
      <c r="I3" s="91"/>
      <c r="J3" s="91"/>
      <c r="K3" s="91"/>
      <c r="L3" s="91"/>
      <c r="M3" s="91"/>
      <c r="N3" s="91"/>
      <c r="O3" s="91"/>
      <c r="P3" s="91"/>
      <c r="Q3" s="109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07"/>
      <c r="J4" s="108" t="s">
        <v>49</v>
      </c>
      <c r="K4" s="109"/>
      <c r="L4" s="109"/>
      <c r="M4" s="109"/>
      <c r="N4" s="109"/>
      <c r="O4" s="109"/>
      <c r="P4" s="95" t="s">
        <v>50</v>
      </c>
      <c r="Q4" s="112" t="s">
        <v>140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0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99"/>
      <c r="Q5" s="113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20.1" customHeight="1" spans="1:17">
      <c r="A7" s="102" t="s">
        <v>141</v>
      </c>
      <c r="B7" s="102"/>
      <c r="C7" s="102" t="s">
        <v>142</v>
      </c>
      <c r="D7" s="102">
        <v>501</v>
      </c>
      <c r="E7" s="102"/>
      <c r="F7" s="102" t="s">
        <v>143</v>
      </c>
      <c r="G7" s="103">
        <f>G8+G9+G10+G11+G12+G13</f>
        <v>522.98</v>
      </c>
      <c r="H7" s="103">
        <f>H8+H9+H10+H11+H12+H13</f>
        <v>522.98</v>
      </c>
      <c r="I7" s="103"/>
      <c r="J7" s="103"/>
      <c r="K7" s="103"/>
      <c r="L7" s="103"/>
      <c r="M7" s="103"/>
      <c r="N7" s="103"/>
      <c r="O7" s="103"/>
      <c r="P7" s="103"/>
      <c r="Q7" s="103"/>
    </row>
    <row r="8" ht="20.1" customHeight="1" spans="1:17">
      <c r="A8" s="104"/>
      <c r="B8" s="104" t="s">
        <v>68</v>
      </c>
      <c r="C8" s="104" t="s">
        <v>144</v>
      </c>
      <c r="D8" s="104">
        <v>501</v>
      </c>
      <c r="E8" s="104" t="s">
        <v>68</v>
      </c>
      <c r="F8" s="104" t="s">
        <v>145</v>
      </c>
      <c r="G8" s="104">
        <f>H8</f>
        <v>449.06</v>
      </c>
      <c r="H8" s="104">
        <v>449.06</v>
      </c>
      <c r="I8" s="104"/>
      <c r="J8" s="104"/>
      <c r="K8" s="104"/>
      <c r="L8" s="104"/>
      <c r="M8" s="104"/>
      <c r="N8" s="104"/>
      <c r="O8" s="104"/>
      <c r="P8" s="104"/>
      <c r="Q8" s="104"/>
    </row>
    <row r="9" ht="20.1" customHeight="1" spans="1:17">
      <c r="A9" s="104"/>
      <c r="B9" s="104" t="s">
        <v>146</v>
      </c>
      <c r="C9" s="104" t="s">
        <v>147</v>
      </c>
      <c r="D9" s="104">
        <v>501</v>
      </c>
      <c r="E9" s="104" t="s">
        <v>146</v>
      </c>
      <c r="F9" s="104" t="s">
        <v>145</v>
      </c>
      <c r="G9" s="104">
        <f>H9</f>
        <v>45.49</v>
      </c>
      <c r="H9" s="104">
        <v>45.49</v>
      </c>
      <c r="I9" s="104"/>
      <c r="J9" s="104"/>
      <c r="K9" s="104"/>
      <c r="L9" s="104"/>
      <c r="M9" s="104"/>
      <c r="N9" s="104"/>
      <c r="O9" s="104"/>
      <c r="P9" s="104"/>
      <c r="Q9" s="104"/>
    </row>
    <row r="10" ht="20.1" customHeight="1" spans="1:17">
      <c r="A10" s="104"/>
      <c r="B10" s="104" t="s">
        <v>148</v>
      </c>
      <c r="C10" s="104" t="s">
        <v>149</v>
      </c>
      <c r="D10" s="104">
        <v>501</v>
      </c>
      <c r="E10" s="104" t="s">
        <v>146</v>
      </c>
      <c r="F10" s="104" t="s">
        <v>145</v>
      </c>
      <c r="G10" s="105"/>
      <c r="H10" s="105"/>
      <c r="I10" s="104"/>
      <c r="J10" s="104"/>
      <c r="K10" s="104"/>
      <c r="L10" s="104"/>
      <c r="M10" s="104"/>
      <c r="N10" s="104"/>
      <c r="O10" s="104"/>
      <c r="P10" s="104"/>
      <c r="Q10" s="104"/>
    </row>
    <row r="11" ht="20.1" customHeight="1" spans="1:17">
      <c r="A11" s="104"/>
      <c r="B11" s="104" t="s">
        <v>150</v>
      </c>
      <c r="C11" s="104" t="s">
        <v>151</v>
      </c>
      <c r="D11" s="104">
        <v>501</v>
      </c>
      <c r="E11" s="104" t="s">
        <v>146</v>
      </c>
      <c r="F11" s="104" t="s">
        <v>152</v>
      </c>
      <c r="G11" s="104">
        <f t="shared" ref="G10:G72" si="0">H11</f>
        <v>0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ht="20.1" customHeight="1" spans="1:17">
      <c r="A12" s="104"/>
      <c r="B12" s="104" t="s">
        <v>153</v>
      </c>
      <c r="C12" s="104" t="s">
        <v>154</v>
      </c>
      <c r="D12" s="104">
        <v>501</v>
      </c>
      <c r="E12" s="104" t="s">
        <v>146</v>
      </c>
      <c r="F12" s="104" t="s">
        <v>152</v>
      </c>
      <c r="G12" s="104">
        <f t="shared" si="0"/>
        <v>24.27</v>
      </c>
      <c r="H12" s="104">
        <v>24.27</v>
      </c>
      <c r="I12" s="104"/>
      <c r="J12" s="104"/>
      <c r="K12" s="104"/>
      <c r="L12" s="104"/>
      <c r="M12" s="104"/>
      <c r="N12" s="104"/>
      <c r="O12" s="104"/>
      <c r="P12" s="104"/>
      <c r="Q12" s="104"/>
    </row>
    <row r="13" ht="20.1" customHeight="1" spans="1:17">
      <c r="A13" s="104"/>
      <c r="B13" s="104" t="s">
        <v>155</v>
      </c>
      <c r="C13" s="104" t="s">
        <v>156</v>
      </c>
      <c r="D13" s="104">
        <v>501</v>
      </c>
      <c r="E13" s="104" t="s">
        <v>146</v>
      </c>
      <c r="F13" s="104" t="s">
        <v>152</v>
      </c>
      <c r="G13" s="104">
        <f t="shared" si="0"/>
        <v>4.16</v>
      </c>
      <c r="H13" s="104">
        <v>4.16</v>
      </c>
      <c r="I13" s="104"/>
      <c r="J13" s="104"/>
      <c r="K13" s="104"/>
      <c r="L13" s="104"/>
      <c r="M13" s="104"/>
      <c r="N13" s="104"/>
      <c r="O13" s="104"/>
      <c r="P13" s="104"/>
      <c r="Q13" s="104"/>
    </row>
    <row r="14" ht="20.1" hidden="1" customHeight="1" spans="1:17">
      <c r="A14" s="104"/>
      <c r="B14" s="104" t="s">
        <v>77</v>
      </c>
      <c r="C14" s="104" t="s">
        <v>157</v>
      </c>
      <c r="D14" s="104"/>
      <c r="E14" s="104"/>
      <c r="F14" s="104" t="s">
        <v>152</v>
      </c>
      <c r="G14" s="104">
        <f t="shared" si="0"/>
        <v>0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ht="20.1" hidden="1" customHeight="1" spans="1:17">
      <c r="A15" s="104"/>
      <c r="B15" s="104" t="s">
        <v>158</v>
      </c>
      <c r="C15" s="104" t="s">
        <v>159</v>
      </c>
      <c r="D15" s="104"/>
      <c r="E15" s="104"/>
      <c r="F15" s="104" t="s">
        <v>152</v>
      </c>
      <c r="G15" s="104">
        <f t="shared" si="0"/>
        <v>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ht="20.1" hidden="1" customHeight="1" spans="1:17">
      <c r="A16" s="104"/>
      <c r="B16" s="104" t="s">
        <v>160</v>
      </c>
      <c r="C16" s="104" t="s">
        <v>161</v>
      </c>
      <c r="D16" s="104"/>
      <c r="E16" s="104" t="s">
        <v>148</v>
      </c>
      <c r="F16" s="104" t="s">
        <v>161</v>
      </c>
      <c r="G16" s="104">
        <f t="shared" si="0"/>
        <v>0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ht="20.1" hidden="1" customHeight="1" spans="1:17">
      <c r="A17" s="104"/>
      <c r="B17" s="104" t="s">
        <v>162</v>
      </c>
      <c r="C17" s="104" t="s">
        <v>163</v>
      </c>
      <c r="D17" s="104"/>
      <c r="E17" s="104">
        <v>99</v>
      </c>
      <c r="F17" s="104" t="s">
        <v>164</v>
      </c>
      <c r="G17" s="104">
        <f t="shared" si="0"/>
        <v>0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ht="20.1" hidden="1" customHeight="1" spans="1:17">
      <c r="A18" s="104"/>
      <c r="B18" s="104" t="s">
        <v>165</v>
      </c>
      <c r="C18" s="104" t="s">
        <v>166</v>
      </c>
      <c r="D18" s="104"/>
      <c r="E18" s="104"/>
      <c r="F18" s="104" t="s">
        <v>164</v>
      </c>
      <c r="G18" s="104">
        <f t="shared" si="0"/>
        <v>0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ht="20.1" hidden="1" customHeight="1" spans="1:17">
      <c r="A19" s="104"/>
      <c r="B19" s="104" t="s">
        <v>79</v>
      </c>
      <c r="C19" s="104" t="s">
        <v>164</v>
      </c>
      <c r="D19" s="104"/>
      <c r="E19" s="104"/>
      <c r="F19" s="104" t="s">
        <v>164</v>
      </c>
      <c r="G19" s="104">
        <f t="shared" si="0"/>
        <v>0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ht="20.1" customHeight="1" spans="1:17">
      <c r="A20" s="104">
        <v>302</v>
      </c>
      <c r="B20" s="104"/>
      <c r="C20" s="104" t="s">
        <v>167</v>
      </c>
      <c r="D20" s="104">
        <v>502</v>
      </c>
      <c r="E20" s="104"/>
      <c r="F20" s="104" t="s">
        <v>168</v>
      </c>
      <c r="G20" s="104">
        <f>G21</f>
        <v>23.8</v>
      </c>
      <c r="H20" s="104">
        <f>H21</f>
        <v>23.8</v>
      </c>
      <c r="I20" s="104"/>
      <c r="J20" s="104"/>
      <c r="K20" s="104"/>
      <c r="L20" s="104"/>
      <c r="M20" s="104"/>
      <c r="N20" s="104"/>
      <c r="O20" s="104"/>
      <c r="P20" s="104"/>
      <c r="Q20" s="104"/>
    </row>
    <row r="21" ht="20.1" customHeight="1" spans="1:17">
      <c r="A21" s="104"/>
      <c r="B21" s="104" t="s">
        <v>68</v>
      </c>
      <c r="C21" s="104" t="s">
        <v>169</v>
      </c>
      <c r="D21" s="104">
        <v>502</v>
      </c>
      <c r="E21" s="104" t="s">
        <v>68</v>
      </c>
      <c r="F21" s="104" t="s">
        <v>170</v>
      </c>
      <c r="G21" s="104">
        <f t="shared" si="0"/>
        <v>23.8</v>
      </c>
      <c r="H21" s="104">
        <v>23.8</v>
      </c>
      <c r="I21" s="104"/>
      <c r="J21" s="104"/>
      <c r="K21" s="104"/>
      <c r="L21" s="104"/>
      <c r="M21" s="104"/>
      <c r="N21" s="104"/>
      <c r="O21" s="104"/>
      <c r="P21" s="104"/>
      <c r="Q21" s="104"/>
    </row>
    <row r="22" ht="20.1" hidden="1" customHeight="1" spans="1:17">
      <c r="A22" s="104"/>
      <c r="B22" s="104" t="s">
        <v>146</v>
      </c>
      <c r="C22" s="104" t="s">
        <v>171</v>
      </c>
      <c r="D22" s="104"/>
      <c r="E22" s="104"/>
      <c r="F22" s="104" t="s">
        <v>170</v>
      </c>
      <c r="G22" s="104">
        <f t="shared" si="0"/>
        <v>0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ht="20.1" hidden="1" customHeight="1" spans="1:17">
      <c r="A23" s="104"/>
      <c r="B23" s="104" t="s">
        <v>172</v>
      </c>
      <c r="C23" s="104" t="s">
        <v>173</v>
      </c>
      <c r="D23" s="104"/>
      <c r="E23" s="104"/>
      <c r="F23" s="104" t="s">
        <v>170</v>
      </c>
      <c r="G23" s="104">
        <f t="shared" si="0"/>
        <v>0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ht="20.1" hidden="1" customHeight="1" spans="1:17">
      <c r="A24" s="104"/>
      <c r="B24" s="104" t="s">
        <v>73</v>
      </c>
      <c r="C24" s="104" t="s">
        <v>174</v>
      </c>
      <c r="D24" s="104"/>
      <c r="E24" s="104"/>
      <c r="F24" s="104" t="s">
        <v>170</v>
      </c>
      <c r="G24" s="104">
        <f t="shared" si="0"/>
        <v>0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ht="20.1" hidden="1" customHeight="1" spans="1:17">
      <c r="A25" s="104"/>
      <c r="B25" s="104" t="s">
        <v>162</v>
      </c>
      <c r="C25" s="104" t="s">
        <v>175</v>
      </c>
      <c r="D25" s="104"/>
      <c r="E25" s="104"/>
      <c r="F25" s="104" t="s">
        <v>170</v>
      </c>
      <c r="G25" s="104">
        <f t="shared" si="0"/>
        <v>0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ht="20.1" hidden="1" customHeight="1" spans="1:17">
      <c r="A26" s="104"/>
      <c r="B26" s="104" t="s">
        <v>176</v>
      </c>
      <c r="C26" s="104" t="s">
        <v>177</v>
      </c>
      <c r="D26" s="104"/>
      <c r="E26" s="104"/>
      <c r="F26" s="104" t="s">
        <v>170</v>
      </c>
      <c r="G26" s="104">
        <f t="shared" si="0"/>
        <v>0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ht="20.1" hidden="1" customHeight="1" spans="1:17">
      <c r="A27" s="104"/>
      <c r="B27" s="104" t="s">
        <v>150</v>
      </c>
      <c r="C27" s="104" t="s">
        <v>178</v>
      </c>
      <c r="D27" s="104"/>
      <c r="E27" s="104"/>
      <c r="F27" s="104" t="s">
        <v>170</v>
      </c>
      <c r="G27" s="104">
        <f t="shared" si="0"/>
        <v>0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ht="20.1" hidden="1" customHeight="1" spans="1:17">
      <c r="A28" s="104"/>
      <c r="B28" s="104" t="s">
        <v>153</v>
      </c>
      <c r="C28" s="104" t="s">
        <v>179</v>
      </c>
      <c r="D28" s="104"/>
      <c r="E28" s="104"/>
      <c r="F28" s="104" t="s">
        <v>170</v>
      </c>
      <c r="G28" s="104">
        <f t="shared" si="0"/>
        <v>0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ht="20.1" hidden="1" customHeight="1" spans="1:17">
      <c r="A29" s="104"/>
      <c r="B29" s="104" t="s">
        <v>77</v>
      </c>
      <c r="C29" s="104" t="s">
        <v>180</v>
      </c>
      <c r="D29" s="104"/>
      <c r="E29" s="104"/>
      <c r="F29" s="104" t="s">
        <v>170</v>
      </c>
      <c r="G29" s="104">
        <f t="shared" si="0"/>
        <v>0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ht="20.1" hidden="1" customHeight="1" spans="1:17">
      <c r="A30" s="104"/>
      <c r="B30" s="104" t="s">
        <v>165</v>
      </c>
      <c r="C30" s="104" t="s">
        <v>181</v>
      </c>
      <c r="D30" s="104"/>
      <c r="E30" s="104"/>
      <c r="F30" s="104" t="s">
        <v>170</v>
      </c>
      <c r="G30" s="104">
        <f t="shared" si="0"/>
        <v>0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ht="20.1" hidden="1" customHeight="1" spans="1:17">
      <c r="A31" s="104"/>
      <c r="B31" s="104" t="s">
        <v>182</v>
      </c>
      <c r="C31" s="104" t="s">
        <v>183</v>
      </c>
      <c r="D31" s="104"/>
      <c r="E31" s="104"/>
      <c r="F31" s="104" t="s">
        <v>170</v>
      </c>
      <c r="G31" s="104">
        <f t="shared" si="0"/>
        <v>0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ht="20.1" hidden="1" customHeight="1" spans="1:17">
      <c r="A32" s="104"/>
      <c r="B32" s="104" t="s">
        <v>70</v>
      </c>
      <c r="C32" s="104" t="s">
        <v>184</v>
      </c>
      <c r="D32" s="104"/>
      <c r="E32" s="104"/>
      <c r="F32" s="104" t="s">
        <v>170</v>
      </c>
      <c r="G32" s="104">
        <f t="shared" si="0"/>
        <v>0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ht="20.1" hidden="1" customHeight="1" spans="1:17">
      <c r="A33" s="104"/>
      <c r="B33" s="104" t="s">
        <v>185</v>
      </c>
      <c r="C33" s="104" t="s">
        <v>186</v>
      </c>
      <c r="D33" s="104"/>
      <c r="E33" s="104"/>
      <c r="F33" s="104" t="s">
        <v>170</v>
      </c>
      <c r="G33" s="104">
        <f t="shared" si="0"/>
        <v>0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ht="20.1" hidden="1" customHeight="1" spans="1:17">
      <c r="A34" s="104"/>
      <c r="B34" s="104" t="s">
        <v>187</v>
      </c>
      <c r="C34" s="104" t="s">
        <v>188</v>
      </c>
      <c r="D34" s="104"/>
      <c r="E34" s="104"/>
      <c r="F34" s="104" t="s">
        <v>170</v>
      </c>
      <c r="G34" s="104">
        <f t="shared" si="0"/>
        <v>0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ht="20.1" hidden="1" customHeight="1" spans="1:17">
      <c r="A35" s="104"/>
      <c r="B35" s="104" t="s">
        <v>189</v>
      </c>
      <c r="C35" s="104" t="s">
        <v>190</v>
      </c>
      <c r="D35" s="104"/>
      <c r="E35" s="104" t="s">
        <v>146</v>
      </c>
      <c r="F35" s="104" t="s">
        <v>190</v>
      </c>
      <c r="G35" s="104">
        <f t="shared" si="0"/>
        <v>0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ht="20.1" hidden="1" customHeight="1" spans="1:17">
      <c r="A36" s="104"/>
      <c r="B36" s="104" t="s">
        <v>191</v>
      </c>
      <c r="C36" s="104" t="s">
        <v>192</v>
      </c>
      <c r="D36" s="104"/>
      <c r="E36" s="104" t="s">
        <v>148</v>
      </c>
      <c r="F36" s="104" t="s">
        <v>192</v>
      </c>
      <c r="G36" s="104">
        <f t="shared" si="0"/>
        <v>0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ht="20.1" hidden="1" customHeight="1" spans="1:17">
      <c r="A37" s="104"/>
      <c r="B37" s="104" t="s">
        <v>193</v>
      </c>
      <c r="C37" s="104" t="s">
        <v>194</v>
      </c>
      <c r="D37" s="104"/>
      <c r="E37" s="104" t="s">
        <v>172</v>
      </c>
      <c r="F37" s="104" t="s">
        <v>195</v>
      </c>
      <c r="G37" s="104">
        <f t="shared" si="0"/>
        <v>0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ht="20.1" hidden="1" customHeight="1" spans="1:17">
      <c r="A38" s="104"/>
      <c r="B38" s="104" t="s">
        <v>196</v>
      </c>
      <c r="C38" s="104" t="s">
        <v>197</v>
      </c>
      <c r="D38" s="104"/>
      <c r="E38" s="104"/>
      <c r="F38" s="104" t="s">
        <v>195</v>
      </c>
      <c r="G38" s="104">
        <f t="shared" si="0"/>
        <v>0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ht="20.1" hidden="1" customHeight="1" spans="1:17">
      <c r="A39" s="104"/>
      <c r="B39" s="104" t="s">
        <v>198</v>
      </c>
      <c r="C39" s="104" t="s">
        <v>199</v>
      </c>
      <c r="D39" s="104"/>
      <c r="E39" s="104"/>
      <c r="F39" s="104" t="s">
        <v>195</v>
      </c>
      <c r="G39" s="104">
        <f t="shared" si="0"/>
        <v>0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ht="20.1" hidden="1" customHeight="1" spans="1:17">
      <c r="A40" s="104"/>
      <c r="B40" s="104" t="s">
        <v>148</v>
      </c>
      <c r="C40" s="104" t="s">
        <v>200</v>
      </c>
      <c r="D40" s="104">
        <v>502</v>
      </c>
      <c r="E40" s="104" t="s">
        <v>73</v>
      </c>
      <c r="F40" s="104" t="s">
        <v>201</v>
      </c>
      <c r="G40" s="104">
        <f t="shared" si="0"/>
        <v>0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ht="20.1" hidden="1" customHeight="1" spans="1:17">
      <c r="A41" s="104"/>
      <c r="B41" s="104" t="s">
        <v>202</v>
      </c>
      <c r="C41" s="104" t="s">
        <v>203</v>
      </c>
      <c r="D41" s="104"/>
      <c r="E41" s="104"/>
      <c r="F41" s="104" t="s">
        <v>201</v>
      </c>
      <c r="G41" s="104">
        <f t="shared" si="0"/>
        <v>0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ht="20.1" hidden="1" customHeight="1" spans="1:17">
      <c r="A42" s="104"/>
      <c r="B42" s="104" t="s">
        <v>204</v>
      </c>
      <c r="C42" s="104" t="s">
        <v>201</v>
      </c>
      <c r="D42" s="104"/>
      <c r="E42" s="104"/>
      <c r="F42" s="104" t="s">
        <v>201</v>
      </c>
      <c r="G42" s="104">
        <f t="shared" si="0"/>
        <v>0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ht="20.1" hidden="1" customHeight="1" spans="1:17">
      <c r="A43" s="104"/>
      <c r="B43" s="104" t="s">
        <v>205</v>
      </c>
      <c r="C43" s="104" t="s">
        <v>206</v>
      </c>
      <c r="D43" s="104"/>
      <c r="E43" s="104" t="s">
        <v>162</v>
      </c>
      <c r="F43" s="104" t="s">
        <v>206</v>
      </c>
      <c r="G43" s="104">
        <f t="shared" si="0"/>
        <v>0</v>
      </c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ht="20.1" hidden="1" customHeight="1" spans="1:17">
      <c r="A44" s="104"/>
      <c r="B44" s="104" t="s">
        <v>158</v>
      </c>
      <c r="C44" s="104" t="s">
        <v>207</v>
      </c>
      <c r="D44" s="104"/>
      <c r="E44" s="104" t="s">
        <v>176</v>
      </c>
      <c r="F44" s="104" t="s">
        <v>207</v>
      </c>
      <c r="G44" s="104">
        <f t="shared" si="0"/>
        <v>0</v>
      </c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ht="20.1" hidden="1" customHeight="1" spans="1:17">
      <c r="A45" s="104"/>
      <c r="B45" s="104" t="s">
        <v>71</v>
      </c>
      <c r="C45" s="104" t="s">
        <v>208</v>
      </c>
      <c r="D45" s="104"/>
      <c r="E45" s="104" t="s">
        <v>150</v>
      </c>
      <c r="F45" s="104" t="s">
        <v>208</v>
      </c>
      <c r="G45" s="104">
        <f t="shared" si="0"/>
        <v>0</v>
      </c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ht="20.1" hidden="1" customHeight="1" spans="1:17">
      <c r="A46" s="104"/>
      <c r="B46" s="104" t="s">
        <v>160</v>
      </c>
      <c r="C46" s="104" t="s">
        <v>209</v>
      </c>
      <c r="D46" s="104"/>
      <c r="E46" s="104" t="s">
        <v>153</v>
      </c>
      <c r="F46" s="104" t="s">
        <v>209</v>
      </c>
      <c r="G46" s="104">
        <f t="shared" si="0"/>
        <v>0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ht="20.1" hidden="1" customHeight="1" spans="1:17">
      <c r="A47" s="104"/>
      <c r="B47" s="104" t="s">
        <v>79</v>
      </c>
      <c r="C47" s="104" t="s">
        <v>210</v>
      </c>
      <c r="D47" s="104"/>
      <c r="E47" s="104">
        <v>99</v>
      </c>
      <c r="F47" s="104" t="s">
        <v>210</v>
      </c>
      <c r="G47" s="104">
        <f t="shared" si="0"/>
        <v>0</v>
      </c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ht="20.1" hidden="1" customHeight="1" spans="1:17">
      <c r="A48" s="104">
        <v>310</v>
      </c>
      <c r="B48" s="104"/>
      <c r="C48" s="104" t="s">
        <v>211</v>
      </c>
      <c r="D48" s="104">
        <v>503</v>
      </c>
      <c r="E48" s="104"/>
      <c r="F48" s="104" t="s">
        <v>212</v>
      </c>
      <c r="G48" s="104">
        <f t="shared" si="0"/>
        <v>0</v>
      </c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ht="20.1" hidden="1" customHeight="1" spans="1:17">
      <c r="A49" s="104"/>
      <c r="B49" s="104" t="s">
        <v>68</v>
      </c>
      <c r="C49" s="104" t="s">
        <v>213</v>
      </c>
      <c r="D49" s="104"/>
      <c r="E49" s="104" t="s">
        <v>68</v>
      </c>
      <c r="F49" s="104" t="s">
        <v>213</v>
      </c>
      <c r="G49" s="104">
        <f t="shared" si="0"/>
        <v>0</v>
      </c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ht="20.1" hidden="1" customHeight="1" spans="1:17">
      <c r="A50" s="104"/>
      <c r="B50" s="104" t="s">
        <v>73</v>
      </c>
      <c r="C50" s="104" t="s">
        <v>214</v>
      </c>
      <c r="D50" s="104"/>
      <c r="E50" s="104" t="s">
        <v>146</v>
      </c>
      <c r="F50" s="104" t="s">
        <v>214</v>
      </c>
      <c r="G50" s="104">
        <f t="shared" si="0"/>
        <v>0</v>
      </c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ht="20.1" hidden="1" customHeight="1" spans="1:17">
      <c r="A51" s="104"/>
      <c r="B51" s="104" t="s">
        <v>160</v>
      </c>
      <c r="C51" s="104" t="s">
        <v>215</v>
      </c>
      <c r="D51" s="104"/>
      <c r="E51" s="104" t="s">
        <v>148</v>
      </c>
      <c r="F51" s="104" t="s">
        <v>215</v>
      </c>
      <c r="G51" s="104">
        <f t="shared" si="0"/>
        <v>0</v>
      </c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ht="20.1" hidden="1" customHeight="1" spans="1:17">
      <c r="A52" s="104"/>
      <c r="B52" s="104" t="s">
        <v>153</v>
      </c>
      <c r="C52" s="104" t="s">
        <v>216</v>
      </c>
      <c r="D52" s="104"/>
      <c r="E52" s="104" t="s">
        <v>73</v>
      </c>
      <c r="F52" s="104" t="s">
        <v>217</v>
      </c>
      <c r="G52" s="104">
        <f t="shared" si="0"/>
        <v>0</v>
      </c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ht="20.1" hidden="1" customHeight="1" spans="1:17">
      <c r="A53" s="104"/>
      <c r="B53" s="104" t="s">
        <v>155</v>
      </c>
      <c r="C53" s="104" t="s">
        <v>218</v>
      </c>
      <c r="D53" s="104"/>
      <c r="E53" s="104"/>
      <c r="F53" s="104" t="s">
        <v>217</v>
      </c>
      <c r="G53" s="104">
        <f t="shared" si="0"/>
        <v>0</v>
      </c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ht="20.1" hidden="1" customHeight="1" spans="1:17">
      <c r="A54" s="104"/>
      <c r="B54" s="104" t="s">
        <v>77</v>
      </c>
      <c r="C54" s="104" t="s">
        <v>219</v>
      </c>
      <c r="D54" s="104"/>
      <c r="E54" s="104"/>
      <c r="F54" s="104" t="s">
        <v>217</v>
      </c>
      <c r="G54" s="104">
        <f t="shared" si="0"/>
        <v>0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ht="20.1" hidden="1" customHeight="1" spans="1:17">
      <c r="A55" s="104"/>
      <c r="B55" s="104" t="s">
        <v>158</v>
      </c>
      <c r="C55" s="104" t="s">
        <v>220</v>
      </c>
      <c r="D55" s="104"/>
      <c r="E55" s="104"/>
      <c r="F55" s="104" t="s">
        <v>217</v>
      </c>
      <c r="G55" s="104">
        <f t="shared" si="0"/>
        <v>0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ht="20.1" hidden="1" customHeight="1" spans="1:17">
      <c r="A56" s="104"/>
      <c r="B56" s="104" t="s">
        <v>146</v>
      </c>
      <c r="C56" s="104" t="s">
        <v>221</v>
      </c>
      <c r="D56" s="104"/>
      <c r="E56" s="104" t="s">
        <v>162</v>
      </c>
      <c r="F56" s="104" t="s">
        <v>222</v>
      </c>
      <c r="G56" s="104">
        <f t="shared" si="0"/>
        <v>0</v>
      </c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ht="20.1" hidden="1" customHeight="1" spans="1:17">
      <c r="A57" s="104"/>
      <c r="B57" s="104" t="s">
        <v>148</v>
      </c>
      <c r="C57" s="104" t="s">
        <v>223</v>
      </c>
      <c r="D57" s="104"/>
      <c r="E57" s="104"/>
      <c r="F57" s="104" t="s">
        <v>222</v>
      </c>
      <c r="G57" s="104">
        <f t="shared" si="0"/>
        <v>0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ht="20.1" hidden="1" customHeight="1" spans="1:17">
      <c r="A58" s="104"/>
      <c r="B58" s="104" t="s">
        <v>176</v>
      </c>
      <c r="C58" s="104" t="s">
        <v>224</v>
      </c>
      <c r="D58" s="104"/>
      <c r="E58" s="104"/>
      <c r="F58" s="104" t="s">
        <v>222</v>
      </c>
      <c r="G58" s="104">
        <f t="shared" si="0"/>
        <v>0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ht="20.1" hidden="1" customHeight="1" spans="1:17">
      <c r="A59" s="104"/>
      <c r="B59" s="104" t="s">
        <v>162</v>
      </c>
      <c r="C59" s="104" t="s">
        <v>225</v>
      </c>
      <c r="D59" s="104"/>
      <c r="E59" s="104" t="s">
        <v>176</v>
      </c>
      <c r="F59" s="104" t="s">
        <v>225</v>
      </c>
      <c r="G59" s="104">
        <f t="shared" si="0"/>
        <v>0</v>
      </c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ht="20.1" hidden="1" customHeight="1" spans="1:17">
      <c r="A60" s="104"/>
      <c r="B60" s="104" t="s">
        <v>150</v>
      </c>
      <c r="C60" s="104" t="s">
        <v>226</v>
      </c>
      <c r="D60" s="104"/>
      <c r="E60" s="104" t="s">
        <v>79</v>
      </c>
      <c r="F60" s="104" t="s">
        <v>227</v>
      </c>
      <c r="G60" s="104">
        <f t="shared" si="0"/>
        <v>0</v>
      </c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ht="20.1" customHeight="1" spans="1:17">
      <c r="A61" s="104">
        <v>303</v>
      </c>
      <c r="B61" s="104"/>
      <c r="C61" s="104" t="s">
        <v>228</v>
      </c>
      <c r="D61" s="104">
        <v>509</v>
      </c>
      <c r="E61" s="104"/>
      <c r="F61" s="104" t="s">
        <v>228</v>
      </c>
      <c r="G61" s="104">
        <f>G72</f>
        <v>39.67</v>
      </c>
      <c r="H61" s="104">
        <f>H72</f>
        <v>39.67</v>
      </c>
      <c r="I61" s="104"/>
      <c r="J61" s="104"/>
      <c r="K61" s="104"/>
      <c r="L61" s="104"/>
      <c r="M61" s="104"/>
      <c r="N61" s="104"/>
      <c r="O61" s="104"/>
      <c r="P61" s="104"/>
      <c r="Q61" s="104"/>
    </row>
    <row r="62" ht="20.1" hidden="1" customHeight="1" spans="1:17">
      <c r="A62" s="104"/>
      <c r="B62" s="104" t="s">
        <v>172</v>
      </c>
      <c r="C62" s="104" t="s">
        <v>229</v>
      </c>
      <c r="D62" s="104"/>
      <c r="E62" s="104" t="s">
        <v>68</v>
      </c>
      <c r="F62" s="104" t="s">
        <v>230</v>
      </c>
      <c r="G62" s="104">
        <f t="shared" si="0"/>
        <v>0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ht="20.1" hidden="1" customHeight="1" spans="1:17">
      <c r="A63" s="104"/>
      <c r="B63" s="104" t="s">
        <v>73</v>
      </c>
      <c r="C63" s="104" t="s">
        <v>231</v>
      </c>
      <c r="D63" s="104"/>
      <c r="E63" s="104"/>
      <c r="F63" s="104"/>
      <c r="G63" s="104">
        <f t="shared" si="0"/>
        <v>0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ht="20.1" hidden="1" customHeight="1" spans="1:17">
      <c r="A64" s="104"/>
      <c r="B64" s="104" t="s">
        <v>162</v>
      </c>
      <c r="C64" s="104" t="s">
        <v>232</v>
      </c>
      <c r="D64" s="104"/>
      <c r="E64" s="104"/>
      <c r="F64" s="104"/>
      <c r="G64" s="104">
        <f t="shared" si="0"/>
        <v>0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ht="20.1" hidden="1" customHeight="1" spans="1:17">
      <c r="A65" s="104"/>
      <c r="B65" s="104" t="s">
        <v>176</v>
      </c>
      <c r="C65" s="104" t="s">
        <v>233</v>
      </c>
      <c r="D65" s="104"/>
      <c r="E65" s="104"/>
      <c r="F65" s="104"/>
      <c r="G65" s="104">
        <f t="shared" si="0"/>
        <v>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ht="20.1" hidden="1" customHeight="1" spans="1:17">
      <c r="A66" s="104"/>
      <c r="B66" s="104" t="s">
        <v>153</v>
      </c>
      <c r="C66" s="104" t="s">
        <v>234</v>
      </c>
      <c r="D66" s="104"/>
      <c r="E66" s="104"/>
      <c r="F66" s="104"/>
      <c r="G66" s="104">
        <f t="shared" si="0"/>
        <v>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ht="20.1" hidden="1" customHeight="1" spans="1:17">
      <c r="A67" s="104"/>
      <c r="B67" s="104" t="s">
        <v>150</v>
      </c>
      <c r="C67" s="104" t="s">
        <v>235</v>
      </c>
      <c r="D67" s="104"/>
      <c r="E67" s="104" t="s">
        <v>146</v>
      </c>
      <c r="F67" s="104" t="s">
        <v>235</v>
      </c>
      <c r="G67" s="104">
        <f t="shared" si="0"/>
        <v>0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ht="20.1" hidden="1" customHeight="1" spans="1:17">
      <c r="A68" s="104"/>
      <c r="B68" s="104" t="s">
        <v>155</v>
      </c>
      <c r="C68" s="104" t="s">
        <v>236</v>
      </c>
      <c r="D68" s="104"/>
      <c r="E68" s="104" t="s">
        <v>148</v>
      </c>
      <c r="F68" s="104" t="s">
        <v>236</v>
      </c>
      <c r="G68" s="104">
        <f t="shared" si="0"/>
        <v>0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ht="20.1" hidden="1" customHeight="1" spans="1:17">
      <c r="A69" s="104"/>
      <c r="B69" s="104" t="s">
        <v>68</v>
      </c>
      <c r="C69" s="104" t="s">
        <v>237</v>
      </c>
      <c r="D69" s="104"/>
      <c r="E69" s="104" t="s">
        <v>73</v>
      </c>
      <c r="F69" s="104" t="s">
        <v>238</v>
      </c>
      <c r="G69" s="104">
        <f t="shared" si="0"/>
        <v>0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ht="20.1" hidden="1" customHeight="1" spans="1:17">
      <c r="A70" s="104"/>
      <c r="B70" s="104" t="s">
        <v>146</v>
      </c>
      <c r="C70" s="104" t="s">
        <v>239</v>
      </c>
      <c r="D70" s="104"/>
      <c r="E70" s="104"/>
      <c r="F70" s="104"/>
      <c r="G70" s="104">
        <f t="shared" si="0"/>
        <v>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ht="20.1" hidden="1" customHeight="1" spans="1:17">
      <c r="A71" s="104"/>
      <c r="B71" s="104" t="s">
        <v>148</v>
      </c>
      <c r="C71" s="104" t="s">
        <v>240</v>
      </c>
      <c r="D71" s="104"/>
      <c r="E71" s="104"/>
      <c r="F71" s="104"/>
      <c r="G71" s="104">
        <f t="shared" si="0"/>
        <v>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ht="20.1" customHeight="1" spans="1:17">
      <c r="A72" s="104"/>
      <c r="B72" s="104" t="s">
        <v>79</v>
      </c>
      <c r="C72" s="104" t="s">
        <v>241</v>
      </c>
      <c r="D72" s="104"/>
      <c r="E72" s="104">
        <v>99</v>
      </c>
      <c r="F72" s="104" t="s">
        <v>241</v>
      </c>
      <c r="G72" s="104">
        <f t="shared" si="0"/>
        <v>39.67</v>
      </c>
      <c r="H72" s="104">
        <v>39.67</v>
      </c>
      <c r="I72" s="104"/>
      <c r="J72" s="104"/>
      <c r="K72" s="104"/>
      <c r="L72" s="104"/>
      <c r="M72" s="104"/>
      <c r="N72" s="104"/>
      <c r="O72" s="104"/>
      <c r="P72" s="104"/>
      <c r="Q72" s="10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9" sqref="B9"/>
    </sheetView>
  </sheetViews>
  <sheetFormatPr defaultColWidth="8.875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16384" width="8.875" style="74"/>
  </cols>
  <sheetData>
    <row r="1" s="72" customFormat="1" ht="42" customHeight="1" spans="1:3">
      <c r="A1" s="75" t="s">
        <v>242</v>
      </c>
      <c r="B1" s="75"/>
      <c r="C1" s="76"/>
    </row>
    <row r="2" ht="15" customHeight="1" spans="1:2">
      <c r="A2" s="46" t="s">
        <v>1</v>
      </c>
      <c r="B2" s="77" t="s">
        <v>2</v>
      </c>
    </row>
    <row r="3" s="73" customFormat="1" ht="20.1" customHeight="1" spans="1:3">
      <c r="A3" s="78" t="s">
        <v>243</v>
      </c>
      <c r="B3" s="79" t="s">
        <v>244</v>
      </c>
      <c r="C3" s="74"/>
    </row>
    <row r="4" s="73" customFormat="1" ht="20.1" customHeight="1" spans="1:3">
      <c r="A4" s="80" t="s">
        <v>245</v>
      </c>
      <c r="B4" s="81">
        <f>B6+B8</f>
        <v>39.3</v>
      </c>
      <c r="C4" s="74"/>
    </row>
    <row r="5" s="73" customFormat="1" ht="20.1" customHeight="1" spans="1:3">
      <c r="A5" s="82" t="s">
        <v>246</v>
      </c>
      <c r="B5" s="81"/>
      <c r="C5" s="74"/>
    </row>
    <row r="6" s="73" customFormat="1" ht="20.1" customHeight="1" spans="1:3">
      <c r="A6" s="82" t="s">
        <v>247</v>
      </c>
      <c r="B6" s="81">
        <v>9.3</v>
      </c>
      <c r="C6" s="74"/>
    </row>
    <row r="7" s="73" customFormat="1" ht="20.1" customHeight="1" spans="1:3">
      <c r="A7" s="82" t="s">
        <v>248</v>
      </c>
      <c r="B7" s="81"/>
      <c r="C7" s="74"/>
    </row>
    <row r="8" s="73" customFormat="1" ht="20.1" customHeight="1" spans="1:3">
      <c r="A8" s="82" t="s">
        <v>249</v>
      </c>
      <c r="B8" s="81">
        <v>30</v>
      </c>
      <c r="C8" s="74"/>
    </row>
    <row r="9" s="73" customFormat="1" ht="20.1" customHeight="1" spans="1:3">
      <c r="A9" s="82" t="s">
        <v>250</v>
      </c>
      <c r="B9" s="81"/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251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O33" sqref="O33"/>
    </sheetView>
  </sheetViews>
  <sheetFormatPr defaultColWidth="7" defaultRowHeight="11.25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252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82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84</v>
      </c>
      <c r="G4" s="58"/>
      <c r="H4" s="58"/>
      <c r="I4" s="69" t="s">
        <v>85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132</v>
      </c>
      <c r="H5" s="53" t="s">
        <v>133</v>
      </c>
      <c r="I5" s="53" t="s">
        <v>18</v>
      </c>
      <c r="J5" s="53" t="s">
        <v>88</v>
      </c>
      <c r="K5" s="53" t="s">
        <v>89</v>
      </c>
    </row>
    <row r="6" s="42" customFormat="1" ht="20.1" customHeight="1" spans="1:11">
      <c r="A6" s="60" t="s">
        <v>134</v>
      </c>
      <c r="B6" s="56" t="s">
        <v>134</v>
      </c>
      <c r="C6" s="56" t="s">
        <v>134</v>
      </c>
      <c r="D6" s="56" t="s">
        <v>134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4.25" spans="1:6">
      <c r="A25" s="40" t="s">
        <v>253</v>
      </c>
      <c r="B25" s="40"/>
      <c r="C25" s="40"/>
      <c r="D25" s="40"/>
      <c r="E25" s="40"/>
      <c r="F25" s="40"/>
    </row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16384" width="8.875" style="23"/>
  </cols>
  <sheetData>
    <row r="1" ht="42" customHeight="1" spans="1:4">
      <c r="A1" s="24" t="s">
        <v>254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255</v>
      </c>
      <c r="B3" s="28" t="s">
        <v>256</v>
      </c>
      <c r="C3" s="27" t="s">
        <v>255</v>
      </c>
      <c r="D3" s="28" t="s">
        <v>257</v>
      </c>
    </row>
    <row r="4" ht="21" customHeight="1" spans="1:4">
      <c r="A4" s="29" t="s">
        <v>258</v>
      </c>
      <c r="B4" s="30"/>
      <c r="C4" s="31" t="s">
        <v>259</v>
      </c>
      <c r="D4" s="32" t="s">
        <v>260</v>
      </c>
    </row>
    <row r="5" ht="21" customHeight="1" spans="1:4">
      <c r="A5" s="29" t="s">
        <v>261</v>
      </c>
      <c r="B5" s="30"/>
      <c r="C5" s="31" t="s">
        <v>262</v>
      </c>
      <c r="D5" s="30"/>
    </row>
    <row r="6" ht="21" customHeight="1" spans="1:4">
      <c r="A6" s="29" t="s">
        <v>263</v>
      </c>
      <c r="B6" s="30"/>
      <c r="C6" s="31" t="s">
        <v>264</v>
      </c>
      <c r="D6" s="30"/>
    </row>
    <row r="7" ht="21" customHeight="1" spans="1:4">
      <c r="A7" s="29" t="s">
        <v>265</v>
      </c>
      <c r="B7" s="30"/>
      <c r="C7" s="31" t="s">
        <v>266</v>
      </c>
      <c r="D7" s="30"/>
    </row>
    <row r="8" ht="21" customHeight="1" spans="1:4">
      <c r="A8" s="29" t="s">
        <v>267</v>
      </c>
      <c r="B8" s="30"/>
      <c r="C8" s="31" t="s">
        <v>268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269</v>
      </c>
      <c r="B10" s="34"/>
      <c r="C10" s="35" t="s">
        <v>270</v>
      </c>
      <c r="D10" s="34"/>
    </row>
    <row r="11" s="22" customFormat="1" ht="21" customHeight="1" spans="1:4">
      <c r="A11" s="36" t="s">
        <v>271</v>
      </c>
      <c r="B11" s="37"/>
      <c r="C11" s="38" t="s">
        <v>272</v>
      </c>
      <c r="D11" s="30"/>
    </row>
    <row r="12" ht="21" customHeight="1" spans="1:4">
      <c r="A12" s="39" t="s">
        <v>273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40" t="s">
        <v>274</v>
      </c>
      <c r="B15" s="23"/>
      <c r="C15" s="23"/>
      <c r="D15" s="23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275</v>
      </c>
      <c r="B1" s="13"/>
      <c r="C1" s="13"/>
    </row>
    <row r="2" ht="15" customHeight="1" spans="1:3">
      <c r="A2" s="14" t="s">
        <v>137</v>
      </c>
      <c r="B2" s="15"/>
      <c r="C2" s="16" t="s">
        <v>2</v>
      </c>
    </row>
    <row r="3" ht="20.1" customHeight="1" spans="1:3">
      <c r="A3" s="17" t="s">
        <v>82</v>
      </c>
      <c r="B3" s="17" t="s">
        <v>43</v>
      </c>
      <c r="C3" s="17" t="s">
        <v>276</v>
      </c>
    </row>
    <row r="4" ht="20.1" customHeight="1" spans="1:4">
      <c r="A4" s="17" t="s">
        <v>277</v>
      </c>
      <c r="B4" s="17" t="s">
        <v>277</v>
      </c>
      <c r="C4" s="17">
        <v>1</v>
      </c>
      <c r="D4" s="18"/>
    </row>
    <row r="5" ht="19.5" customHeight="1" spans="1:3">
      <c r="A5" s="19">
        <v>2013101</v>
      </c>
      <c r="B5" s="19" t="s">
        <v>278</v>
      </c>
      <c r="C5" s="20">
        <v>23.8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B9" sqref="B9:G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280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281</v>
      </c>
      <c r="B4" s="5"/>
      <c r="C4" s="5"/>
      <c r="D4" s="5"/>
      <c r="E4" s="5"/>
      <c r="F4" s="5"/>
      <c r="G4" s="5"/>
      <c r="H4" s="6"/>
      <c r="I4" s="5"/>
      <c r="J4" s="5" t="s">
        <v>282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283</v>
      </c>
      <c r="C5" s="7"/>
      <c r="D5" s="7"/>
      <c r="E5" s="7"/>
      <c r="F5" s="7"/>
      <c r="G5" s="7"/>
      <c r="H5" s="7"/>
      <c r="I5" s="7"/>
      <c r="J5" s="7" t="s">
        <v>284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285</v>
      </c>
      <c r="C6" s="7"/>
      <c r="D6" s="7"/>
      <c r="E6" s="7"/>
      <c r="F6" s="7"/>
      <c r="G6" s="7"/>
      <c r="H6" s="7" t="s">
        <v>286</v>
      </c>
      <c r="I6" s="7"/>
      <c r="J6" s="7" t="s">
        <v>287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288</v>
      </c>
      <c r="C7" s="7"/>
      <c r="D7" s="7"/>
      <c r="E7" s="7"/>
      <c r="F7" s="7"/>
      <c r="G7" s="7"/>
      <c r="H7" s="7" t="s">
        <v>83</v>
      </c>
      <c r="I7" s="7"/>
      <c r="J7" s="7" t="s">
        <v>289</v>
      </c>
      <c r="K7" s="7"/>
      <c r="L7" s="7"/>
      <c r="M7" s="7"/>
      <c r="N7" s="7"/>
      <c r="O7" s="7"/>
      <c r="P7" s="7"/>
      <c r="Q7" s="7" t="s">
        <v>290</v>
      </c>
      <c r="R7" s="7"/>
      <c r="S7" s="7"/>
      <c r="T7" s="7"/>
    </row>
    <row r="8" ht="24.95" customHeight="1" spans="1:20">
      <c r="A8" s="7"/>
      <c r="B8" s="7" t="s">
        <v>291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292</v>
      </c>
      <c r="B9" s="7" t="s">
        <v>293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294</v>
      </c>
      <c r="C10" s="7"/>
      <c r="D10" s="7" t="s">
        <v>295</v>
      </c>
      <c r="E10" s="7"/>
      <c r="F10" s="7" t="s">
        <v>296</v>
      </c>
      <c r="G10" s="7"/>
      <c r="H10" s="7" t="s">
        <v>297</v>
      </c>
      <c r="I10" s="7"/>
      <c r="J10" s="7"/>
      <c r="K10" s="7"/>
      <c r="L10" s="7"/>
      <c r="M10" s="7"/>
      <c r="N10" s="7"/>
      <c r="O10" s="7"/>
      <c r="P10" s="7" t="s">
        <v>298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299</v>
      </c>
      <c r="E11" s="7"/>
      <c r="F11" s="7" t="s">
        <v>300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301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302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303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304</v>
      </c>
      <c r="E15" s="7"/>
      <c r="F15" s="7" t="s">
        <v>305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306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307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308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309</v>
      </c>
      <c r="E19" s="7"/>
      <c r="F19" s="7" t="s">
        <v>310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2021-06-19T01:56:36Z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7F6F6E332B4E42529116BD83FC1E4114</vt:lpwstr>
  </property>
</Properties>
</file>