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3">'4财政拨款收支总体情况表'!$A$1:M35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<sst xmlns="http://schemas.openxmlformats.org/spreadsheetml/2006/main" count="439" uniqueCount="267">
  <si>
    <t>2020年收支总体情况表</t>
  </si>
  <si>
    <t>单位名称:伊川县人民检察院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</si>
  <si>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</si>
  <si>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</si>
  <si>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</si>
  <si>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</si>
  <si>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</si>
  <si>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</si>
  <si>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</si>
  <si>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</si>
  <si>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</si>
  <si>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</si>
  <si>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</si>
  <si>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</si>
  <si>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</si>
  <si>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</si>
  <si>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</si>
  <si>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</si>
  <si>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</si>
  <si>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</si>
  <si>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</si>
  <si>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</si>
  <si>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</si>
  <si>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</si>
  <si>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</si>
  <si>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</si>
  <si>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</si>
  <si>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</si>
  <si>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</si>
  <si>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</si>
  <si>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</si>
  <si>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</si>
  <si>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</si>
  <si>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</si>
  <si>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</si>
  <si>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</si>
  <si>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</si>
  <si>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</si>
  <si>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</si>
  <si>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</si>
  <si>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</si>
  <si>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</si>
  <si>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</si>
  <si>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</si>
  <si>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</si>
  <si>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</si>
  <si>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</si>
  <si>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</si>
  <si>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</si>
  <si>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</si>
  <si>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</si>
  <si>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</si>
  <si>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</si>
  <si>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</si>
  <si>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</si>
  <si>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</si>
  <si>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</si>
  <si>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</si>
  <si>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</si>
  <si>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</si>
  <si>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</si>
  <si>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</si>
  <si>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</si>
  <si>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</si>
  <si>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</si>
  <si>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</si>
  <si>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</si>
  <si>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</si>
  <si>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204</t>
  </si>
  <si>
    <t>04</t>
  </si>
  <si>
    <t>01</t>
  </si>
  <si>
    <t>行政运行</t>
  </si>
  <si>
    <t>检察监督</t>
  </si>
  <si>
    <t>其他检察支出</t>
  </si>
  <si>
    <t>05</t>
  </si>
  <si>
    <t>行政单位离退休</t>
  </si>
  <si>
    <t>机关事业单位基本养老保险缴费支出</t>
  </si>
  <si>
    <t>11</t>
  </si>
  <si>
    <t>行政单位医疗</t>
  </si>
  <si>
    <t>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</si>
  <si>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</si>
  <si>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</si>
  <si>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</si>
  <si>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</si>
  <si>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</si>
  <si>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</si>
  <si>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</si>
  <si>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</si>
  <si>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</si>
  <si>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</si>
  <si>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</si>
  <si>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</si>
  <si>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</si>
  <si>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</si>
  <si>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</si>
  <si>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</si>
  <si>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</si>
  <si>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</si>
  <si>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</si>
  <si>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</si>
  <si>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</si>
  <si>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</si>
  <si>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</si>
  <si>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</si>
  <si>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</si>
  <si>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</si>
  <si>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</si>
  <si>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</si>
  <si>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</si>
  <si>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</si>
  <si>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</si>
  <si>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</si>
  <si>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</si>
  <si>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</si>
  <si>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</si>
  <si>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</si>
  <si>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</si>
  <si>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</si>
  <si>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</si>
  <si>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</si>
  <si>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</si>
  <si>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</si>
  <si>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</si>
  <si>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</si>
  <si>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</si>
  <si>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</si>
  <si>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</si>
  <si>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</si>
  <si>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</si>
  <si>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</si>
  <si>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</si>
  <si>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</si>
  <si>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</si>
  <si>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 xml:space="preserve">    行政运行</t>
  </si>
  <si>
    <t>10</t>
  </si>
  <si>
    <t xml:space="preserve">    检察监督</t>
  </si>
  <si>
    <t>99</t>
  </si>
  <si>
    <t xml:space="preserve">    其他检察支出</t>
  </si>
  <si>
    <t>208</t>
  </si>
  <si>
    <t xml:space="preserve">    行政单位离退休</t>
  </si>
  <si>
    <t xml:space="preserve">    机关事业单位基本养老保险缴费支出</t>
  </si>
  <si>
    <t>210</t>
  </si>
  <si>
    <t xml:space="preserve">    行政单位医疗</t>
  </si>
  <si>
    <t xml:space="preserve">    其他行政事业单位医疗支出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</si>
  <si>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</si>
  <si>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</si>
  <si>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</si>
  <si>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</si>
  <si>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</si>
  <si>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30101</t>
  </si>
  <si>
    <t>基本工资</t>
  </si>
  <si>
    <t>501</t>
  </si>
  <si>
    <t>50101</t>
  </si>
  <si>
    <t>工资奖金补贴</t>
  </si>
  <si>
    <t>30102</t>
  </si>
  <si>
    <t>津贴补贴</t>
  </si>
  <si>
    <t>30108</t>
  </si>
  <si>
    <t>机关事业单位基本养老保险缴费</t>
  </si>
  <si>
    <t>50102</t>
  </si>
  <si>
    <t>社会保障缴费</t>
  </si>
  <si>
    <t>30110</t>
  </si>
  <si>
    <t>职工基本医疗保险缴费</t>
  </si>
  <si>
    <t>30199</t>
  </si>
  <si>
    <t>其他工资福利支出</t>
  </si>
  <si>
    <t>50199</t>
  </si>
  <si>
    <t>30107</t>
  </si>
  <si>
    <t>绩效工资</t>
  </si>
  <si>
    <t>505</t>
  </si>
  <si>
    <t>工资福利支出</t>
  </si>
  <si>
    <t>302</t>
  </si>
  <si>
    <t>30228</t>
  </si>
  <si>
    <t>工会经费</t>
  </si>
  <si>
    <t>办公经费</t>
  </si>
  <si>
    <t>30201</t>
  </si>
  <si>
    <t>办公费</t>
  </si>
  <si>
    <t>30229</t>
  </si>
  <si>
    <t>福利费</t>
  </si>
  <si>
    <t>303</t>
  </si>
  <si>
    <t>30301</t>
  </si>
  <si>
    <t>离休费</t>
  </si>
  <si>
    <t>50105</t>
  </si>
  <si>
    <t>离退休费</t>
  </si>
  <si>
    <t>30302</t>
  </si>
  <si>
    <t>退休费</t>
  </si>
  <si>
    <t>30305</t>
  </si>
  <si>
    <t>生活补助</t>
  </si>
  <si>
    <t>社会福利和救助</t>
  </si>
  <si>
    <t>30399</t>
  </si>
  <si>
    <t>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</si>
  <si>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</si>
  <si>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</si>
  <si>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</si>
  <si>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</si>
  <si>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</si>
  <si>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</si>
  <si>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</si>
  <si>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</si>
  <si>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</si>
  <si>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</si>
  <si>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</si>
  <si>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</si>
  <si>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</si>
  <si>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</si>
  <si>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</si>
  <si>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</si>
  <si>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</si>
  <si>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</si>
  <si>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</si>
  <si>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</si>
  <si>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</si>
  <si>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</si>
  <si>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</si>
  <si>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</si>
  <si>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</si>
  <si>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</si>
  <si>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</si>
  <si>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</si>
  <si>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</si>
  <si>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</si>
  <si>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</si>
  <si>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</si>
  <si>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</si>
  <si>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</si>
  <si>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</si>
  <si>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</si>
  <si>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</si>
  <si>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</si>
  <si>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伊川县人民检察院</t>
  </si>
  <si>
    <t>项目周期</t>
  </si>
  <si>
    <t>1年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</si>
  <si>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</si>
  <si>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</si>
  <si>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</si>
  <si>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</si>
  <si>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</si>
  <si>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</si>
  <si>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</si>
  <si>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</si>
  <si>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依法进行案件批捕、公诉、社区矫正及公益诉讼</t>
  </si>
  <si>
    <t>项目支出绩效目标与指标</t>
  </si>
  <si>
    <t>绩效目标</t>
  </si>
  <si>
    <t>维护司法公正，进行法律监督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</si>
  <si>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</si>
  <si>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</si>
  <si>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</si>
  <si>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</si>
  <si>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</si>
  <si>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</si>
  <si>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</si>
  <si>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受理各类案件数量</t>
  </si>
  <si>
    <t>≥788件</t>
  </si>
  <si>
    <t>质量指标</t>
  </si>
  <si>
    <t>时效指标</t>
  </si>
  <si>
    <t>成本指标</t>
  </si>
  <si>
    <t>效益指标</t>
  </si>
  <si>
    <t>经济效益指标</t>
  </si>
  <si>
    <t>监督执行财产刑金额</t>
  </si>
  <si>
    <t>≥10万</t>
  </si>
  <si>
    <t>社会效益指标</t>
  </si>
  <si>
    <t>送法进校园受教育人数</t>
  </si>
  <si>
    <t>≥2万人</t>
  </si>
  <si>
    <t>生态效益指标</t>
  </si>
  <si>
    <t>可持续影响指标</t>
  </si>
  <si>
    <t>满意度指标</t>
  </si>
  <si>
    <t>服务对象满意度指标</t>
  </si>
  <si>
    <t>政法机关工作满意度</t>
  </si>
  <si>
    <r>
      <t>≥</t>
    </r>
    <r>
      <rPr>
        <sz val="11"/>
        <color rgb="FF000000"/>
        <rFont val="宋体"/>
        <charset val="134"/>
      </rPr>
      <t>90%</t>
    </r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</si>
</sst>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* #,##0.00;* \-#,##0.00;* &quot;&quot;??;@"/>
    <numFmt numFmtId="179" formatCode="#,##0.0000"/>
    <numFmt numFmtId="180" formatCode="0.00_ "/>
    <numFmt numFmtId="181" formatCode="#,##0.0_);[Red]\(#,##0.0\)"/>
    <numFmt numFmtId="182" formatCode="#,##0_);[Red]\(#,##0\)"/>
    <numFmt numFmtId="183" formatCode="00"/>
    <numFmt numFmtId="184" formatCode="0000"/>
    <numFmt numFmtId="185" formatCode="#,##0.0"/>
  </numFmts>
  <fonts count="3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Arial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rgb="FF00000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2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8" borderId="3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1" borderId="36" applyNumberFormat="0" applyFont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4" borderId="37" applyNumberFormat="0" applyAlignment="0" applyProtection="0">
      <alignment vertical="center"/>
    </xf>
    <xf numFmtId="0" fontId="21" fillId="14" borderId="35" applyNumberFormat="0" applyAlignment="0" applyProtection="0">
      <alignment vertical="center"/>
    </xf>
    <xf numFmtId="0" fontId="26" fillId="25" borderId="40" applyNumberFormat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49" fontId="6" fillId="0" borderId="0" xfId="112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7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5" fillId="0" borderId="0" xfId="110" applyFont="1" applyFill="1" applyBorder="1" applyAlignment="1">
      <alignment horizontal="center" vertical="center"/>
    </xf>
    <xf numFmtId="0" fontId="6" fillId="0" borderId="0" xfId="110" applyFont="1" applyFill="1" applyAlignment="1">
      <alignment vertical="center"/>
    </xf>
    <xf numFmtId="0" fontId="6" fillId="0" borderId="0" xfId="110" applyFont="1" applyFill="1" applyAlignment="1">
      <alignment horizontal="right" vertical="center"/>
    </xf>
    <xf numFmtId="0" fontId="7" fillId="0" borderId="2" xfId="110" applyFont="1" applyFill="1" applyBorder="1" applyAlignment="1">
      <alignment horizontal="center" vertical="center" wrapText="1"/>
    </xf>
    <xf numFmtId="0" fontId="7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82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182" fontId="7" fillId="0" borderId="2" xfId="110" applyNumberFormat="1" applyFont="1" applyFill="1" applyBorder="1" applyAlignment="1">
      <alignment horizontal="right" vertical="center" wrapText="1"/>
    </xf>
    <xf numFmtId="0" fontId="7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82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82" fontId="0" fillId="0" borderId="0" xfId="110" applyNumberFormat="1" applyFill="1" applyAlignment="1">
      <alignment vertical="center"/>
    </xf>
    <xf numFmtId="0" fontId="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5" fillId="0" borderId="0" xfId="53" applyNumberFormat="1" applyFont="1" applyFill="1" applyAlignment="1" applyProtection="1">
      <alignment horizontal="center" vertical="center"/>
    </xf>
    <xf numFmtId="49" fontId="6" fillId="0" borderId="1" xfId="112" applyNumberFormat="1" applyFont="1" applyFill="1" applyBorder="1" applyAlignment="1" applyProtection="1">
      <alignment vertical="center"/>
    </xf>
    <xf numFmtId="181" fontId="6" fillId="0" borderId="0" xfId="53" applyNumberFormat="1" applyFont="1" applyFill="1" applyAlignment="1" applyProtection="1">
      <alignment vertical="center"/>
    </xf>
    <xf numFmtId="181" fontId="6" fillId="0" borderId="1" xfId="53" applyNumberFormat="1" applyFont="1" applyFill="1" applyBorder="1" applyAlignment="1" applyProtection="1">
      <alignment vertical="center"/>
    </xf>
    <xf numFmtId="0" fontId="6" fillId="0" borderId="3" xfId="53" applyNumberFormat="1" applyFont="1" applyFill="1" applyBorder="1" applyAlignment="1" applyProtection="1">
      <alignment horizontal="center" vertical="center"/>
    </xf>
    <xf numFmtId="0" fontId="6" fillId="0" borderId="4" xfId="53" applyNumberFormat="1" applyFont="1" applyFill="1" applyBorder="1" applyAlignment="1" applyProtection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/>
    </xf>
    <xf numFmtId="0" fontId="6" fillId="0" borderId="6" xfId="53" applyNumberFormat="1" applyFont="1" applyFill="1" applyBorder="1" applyAlignment="1" applyProtection="1">
      <alignment horizontal="center" vertical="center"/>
    </xf>
    <xf numFmtId="0" fontId="6" fillId="0" borderId="2" xfId="53" applyNumberFormat="1" applyFont="1" applyFill="1" applyBorder="1" applyAlignment="1" applyProtection="1">
      <alignment horizontal="center" vertical="center" wrapText="1"/>
    </xf>
    <xf numFmtId="0" fontId="6" fillId="0" borderId="2" xfId="53" applyNumberFormat="1" applyFont="1" applyFill="1" applyBorder="1" applyAlignment="1" applyProtection="1">
      <alignment horizontal="center" vertical="center"/>
    </xf>
    <xf numFmtId="183" fontId="6" fillId="0" borderId="2" xfId="53" applyNumberFormat="1" applyFont="1" applyFill="1" applyBorder="1" applyAlignment="1" applyProtection="1">
      <alignment horizontal="center" vertical="center"/>
    </xf>
    <xf numFmtId="184" fontId="6" fillId="0" borderId="2" xfId="53" applyNumberFormat="1" applyFont="1" applyFill="1" applyBorder="1" applyAlignment="1" applyProtection="1">
      <alignment horizontal="center" vertical="center"/>
    </xf>
    <xf numFmtId="0" fontId="6" fillId="0" borderId="7" xfId="53" applyNumberFormat="1" applyFont="1" applyFill="1" applyBorder="1" applyAlignment="1" applyProtection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8" xfId="53" applyNumberFormat="1" applyFont="1" applyFill="1" applyBorder="1" applyAlignment="1" applyProtection="1">
      <alignment horizontal="center" vertical="center"/>
    </xf>
    <xf numFmtId="0" fontId="6" fillId="0" borderId="2" xfId="114" applyFont="1" applyFill="1" applyBorder="1" applyAlignment="1">
      <alignment horizontal="center" vertical="center"/>
    </xf>
    <xf numFmtId="49" fontId="6" fillId="0" borderId="2" xfId="114" applyNumberFormat="1" applyFont="1" applyFill="1" applyBorder="1" applyAlignment="1">
      <alignment horizontal="left" vertical="center"/>
    </xf>
    <xf numFmtId="49" fontId="6" fillId="0" borderId="2" xfId="53" applyNumberFormat="1" applyFont="1" applyFill="1" applyBorder="1" applyAlignment="1">
      <alignment horizontal="left" vertical="center"/>
    </xf>
    <xf numFmtId="49" fontId="6" fillId="0" borderId="2" xfId="53" applyNumberFormat="1" applyFont="1" applyFill="1" applyBorder="1" applyAlignment="1">
      <alignment horizontal="left" vertical="center" wrapText="1"/>
    </xf>
    <xf numFmtId="177" fontId="6" fillId="0" borderId="2" xfId="53" applyNumberFormat="1" applyFont="1" applyFill="1" applyBorder="1" applyAlignment="1">
      <alignment horizontal="right" vertical="center"/>
    </xf>
    <xf numFmtId="0" fontId="0" fillId="0" borderId="2" xfId="53" applyFont="1" applyFill="1" applyBorder="1" applyAlignment="1"/>
    <xf numFmtId="0" fontId="8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6" fillId="0" borderId="1" xfId="53" applyNumberFormat="1" applyFont="1" applyFill="1" applyBorder="1" applyAlignment="1" applyProtection="1">
      <alignment horizontal="right" vertical="center"/>
    </xf>
    <xf numFmtId="0" fontId="6" fillId="0" borderId="3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 vertical="center"/>
    </xf>
    <xf numFmtId="0" fontId="9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5" fillId="0" borderId="0" xfId="95" applyFont="1" applyFill="1" applyAlignment="1">
      <alignment horizontal="center" vertical="center"/>
    </xf>
    <xf numFmtId="0" fontId="10" fillId="0" borderId="0" xfId="95" applyFont="1" applyFill="1" applyAlignment="1">
      <alignment vertical="center"/>
    </xf>
    <xf numFmtId="0" fontId="6" fillId="0" borderId="0" xfId="95" applyFont="1" applyFill="1" applyAlignment="1">
      <alignment horizontal="right" vertical="center"/>
    </xf>
    <xf numFmtId="0" fontId="7" fillId="0" borderId="2" xfId="95" applyFont="1" applyFill="1" applyBorder="1" applyAlignment="1">
      <alignment horizontal="center" vertical="center"/>
    </xf>
    <xf numFmtId="0" fontId="7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6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 applyAlignment="1">
      <alignment horizontal="center" vertical="center"/>
    </xf>
    <xf numFmtId="0" fontId="3" fillId="0" borderId="0" xfId="117" applyFill="1" applyAlignment="1">
      <alignment horizontal="center" vertical="center" wrapText="1"/>
    </xf>
    <xf numFmtId="0" fontId="1" fillId="0" borderId="0" xfId="117" applyFont="1" applyFill="1" applyBorder="1" applyAlignment="1">
      <alignment horizontal="center" vertical="center"/>
    </xf>
    <xf numFmtId="0" fontId="1" fillId="0" borderId="0" xfId="117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6" xfId="117" applyNumberFormat="1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center" vertical="center" wrapText="1"/>
    </xf>
    <xf numFmtId="176" fontId="2" fillId="0" borderId="2" xfId="117" applyNumberFormat="1" applyFont="1" applyFill="1" applyBorder="1" applyAlignment="1">
      <alignment horizontal="center" vertical="center" wrapText="1"/>
    </xf>
    <xf numFmtId="49" fontId="2" fillId="0" borderId="7" xfId="117" applyNumberFormat="1" applyFont="1" applyFill="1" applyBorder="1" applyAlignment="1">
      <alignment horizontal="center" vertical="center" wrapText="1"/>
    </xf>
    <xf numFmtId="49" fontId="3" fillId="0" borderId="2" xfId="117" applyNumberForma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 wrapText="1"/>
    </xf>
    <xf numFmtId="49" fontId="2" fillId="0" borderId="8" xfId="117" applyNumberFormat="1" applyFont="1" applyFill="1" applyBorder="1" applyAlignment="1">
      <alignment horizontal="center" vertical="center" wrapText="1"/>
    </xf>
    <xf numFmtId="49" fontId="3" fillId="0" borderId="6" xfId="117" applyNumberFormat="1" applyFill="1" applyBorder="1" applyAlignment="1">
      <alignment horizontal="center" vertical="center"/>
    </xf>
    <xf numFmtId="0" fontId="3" fillId="0" borderId="6" xfId="117" applyFill="1" applyBorder="1" applyAlignment="1">
      <alignment horizontal="center" vertical="center" wrapText="1"/>
    </xf>
    <xf numFmtId="49" fontId="3" fillId="0" borderId="8" xfId="117" applyNumberFormat="1" applyFill="1" applyBorder="1" applyAlignment="1">
      <alignment horizontal="center" vertical="center"/>
    </xf>
    <xf numFmtId="0" fontId="3" fillId="0" borderId="8" xfId="117" applyFill="1" applyBorder="1" applyAlignment="1">
      <alignment horizontal="center" vertical="center" wrapText="1"/>
    </xf>
    <xf numFmtId="180" fontId="3" fillId="0" borderId="2" xfId="117" applyNumberFormat="1" applyFill="1" applyBorder="1" applyAlignment="1">
      <alignment horizontal="center" vertical="center"/>
    </xf>
    <xf numFmtId="0" fontId="3" fillId="0" borderId="6" xfId="117" applyFill="1" applyBorder="1" applyAlignment="1">
      <alignment horizontal="center" vertical="center"/>
    </xf>
    <xf numFmtId="49" fontId="3" fillId="0" borderId="7" xfId="117" applyNumberFormat="1" applyFill="1" applyBorder="1" applyAlignment="1">
      <alignment horizontal="center" vertical="center"/>
    </xf>
    <xf numFmtId="0" fontId="3" fillId="0" borderId="7" xfId="117" applyFill="1" applyBorder="1" applyAlignment="1">
      <alignment horizontal="center" vertical="center"/>
    </xf>
    <xf numFmtId="0" fontId="3" fillId="0" borderId="7" xfId="117" applyFill="1" applyBorder="1" applyAlignment="1">
      <alignment horizontal="center" vertical="center" wrapText="1"/>
    </xf>
    <xf numFmtId="0" fontId="3" fillId="0" borderId="8" xfId="117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6" fillId="0" borderId="0" xfId="114" applyFont="1" applyFill="1" applyAlignment="1">
      <alignment vertical="center"/>
    </xf>
    <xf numFmtId="49" fontId="6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14" fontId="8" fillId="0" borderId="2" xfId="0" applyNumberFormat="1" applyFont="1" applyFill="1" applyBorder="1" applyAlignment="1" applyProtection="1">
      <alignment vertical="center"/>
    </xf>
    <xf numFmtId="177" fontId="6" fillId="0" borderId="2" xfId="53" applyNumberFormat="1" applyFont="1" applyFill="1" applyBorder="1" applyAlignment="1">
      <alignment horizontal="center" vertical="center"/>
    </xf>
    <xf numFmtId="180" fontId="6" fillId="0" borderId="2" xfId="114" applyNumberFormat="1" applyFont="1" applyFill="1" applyBorder="1" applyAlignment="1">
      <alignment vertical="center"/>
    </xf>
    <xf numFmtId="180" fontId="6" fillId="0" borderId="2" xfId="114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/>
    </xf>
    <xf numFmtId="0" fontId="0" fillId="0" borderId="2" xfId="114" applyFont="1" applyFill="1" applyBorder="1" applyAlignment="1">
      <alignment horizontal="center" vertical="center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6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78" fontId="5" fillId="0" borderId="0" xfId="115" applyNumberFormat="1" applyFont="1" applyFill="1" applyAlignment="1" applyProtection="1">
      <alignment horizontal="center" vertical="center" wrapText="1"/>
    </xf>
    <xf numFmtId="178" fontId="6" fillId="0" borderId="1" xfId="115" applyNumberFormat="1" applyFont="1" applyFill="1" applyBorder="1" applyAlignment="1" applyProtection="1">
      <alignment vertical="center"/>
    </xf>
    <xf numFmtId="178" fontId="6" fillId="0" borderId="0" xfId="115" applyNumberFormat="1" applyFont="1" applyFill="1" applyBorder="1" applyAlignment="1" applyProtection="1">
      <alignment vertical="center" wrapText="1"/>
    </xf>
    <xf numFmtId="178" fontId="10" fillId="0" borderId="0" xfId="115" applyNumberFormat="1" applyFont="1" applyFill="1" applyBorder="1" applyAlignment="1" applyProtection="1">
      <alignment vertical="center" wrapText="1"/>
    </xf>
    <xf numFmtId="178" fontId="6" fillId="0" borderId="3" xfId="115" applyNumberFormat="1" applyFont="1" applyFill="1" applyBorder="1" applyAlignment="1" applyProtection="1">
      <alignment horizontal="center" vertical="center" wrapText="1"/>
    </xf>
    <xf numFmtId="178" fontId="6" fillId="0" borderId="4" xfId="115" applyNumberFormat="1" applyFont="1" applyFill="1" applyBorder="1" applyAlignment="1" applyProtection="1">
      <alignment horizontal="center" vertical="center" wrapText="1"/>
    </xf>
    <xf numFmtId="178" fontId="6" fillId="0" borderId="5" xfId="115" applyNumberFormat="1" applyFont="1" applyFill="1" applyBorder="1" applyAlignment="1" applyProtection="1">
      <alignment horizontal="center" vertical="center" wrapText="1"/>
    </xf>
    <xf numFmtId="178" fontId="6" fillId="0" borderId="2" xfId="115" applyNumberFormat="1" applyFont="1" applyFill="1" applyBorder="1" applyAlignment="1" applyProtection="1">
      <alignment horizontal="centerContinuous" vertical="center"/>
    </xf>
    <xf numFmtId="178" fontId="6" fillId="0" borderId="29" xfId="115" applyNumberFormat="1" applyFont="1" applyFill="1" applyBorder="1" applyAlignment="1" applyProtection="1">
      <alignment horizontal="center" vertical="center" wrapText="1"/>
    </xf>
    <xf numFmtId="178" fontId="6" fillId="0" borderId="30" xfId="115" applyNumberFormat="1" applyFont="1" applyFill="1" applyBorder="1" applyAlignment="1" applyProtection="1">
      <alignment horizontal="center" vertical="center" wrapText="1"/>
    </xf>
    <xf numFmtId="178" fontId="6" fillId="0" borderId="3" xfId="115" applyNumberFormat="1" applyFont="1" applyFill="1" applyBorder="1" applyAlignment="1" applyProtection="1">
      <alignment horizontal="center" vertical="center"/>
    </xf>
    <xf numFmtId="0" fontId="6" fillId="0" borderId="2" xfId="115" applyNumberFormat="1" applyFont="1" applyFill="1" applyBorder="1" applyAlignment="1" applyProtection="1">
      <alignment horizontal="center" vertical="center"/>
    </xf>
    <xf numFmtId="0" fontId="6" fillId="0" borderId="3" xfId="112" applyFont="1" applyFill="1" applyBorder="1" applyAlignment="1">
      <alignment horizontal="center" vertical="center"/>
    </xf>
    <xf numFmtId="0" fontId="6" fillId="0" borderId="5" xfId="112" applyFont="1" applyFill="1" applyBorder="1" applyAlignment="1">
      <alignment horizontal="center" vertical="center"/>
    </xf>
    <xf numFmtId="181" fontId="6" fillId="0" borderId="2" xfId="115" applyNumberFormat="1" applyFont="1" applyFill="1" applyBorder="1" applyAlignment="1" applyProtection="1">
      <alignment horizontal="centerContinuous" vertical="center"/>
    </xf>
    <xf numFmtId="178" fontId="6" fillId="0" borderId="31" xfId="115" applyNumberFormat="1" applyFont="1" applyFill="1" applyBorder="1" applyAlignment="1" applyProtection="1">
      <alignment horizontal="center" vertical="center" wrapText="1"/>
    </xf>
    <xf numFmtId="178" fontId="6" fillId="0" borderId="32" xfId="115" applyNumberFormat="1" applyFont="1" applyFill="1" applyBorder="1" applyAlignment="1" applyProtection="1">
      <alignment horizontal="center" vertical="center" wrapText="1"/>
    </xf>
    <xf numFmtId="178" fontId="6" fillId="0" borderId="29" xfId="115" applyNumberFormat="1" applyFont="1" applyFill="1" applyBorder="1" applyAlignment="1" applyProtection="1">
      <alignment horizontal="center" vertical="center"/>
    </xf>
    <xf numFmtId="0" fontId="6" fillId="0" borderId="6" xfId="112" applyFont="1" applyFill="1" applyBorder="1" applyAlignment="1">
      <alignment horizontal="center" vertical="center" wrapText="1"/>
    </xf>
    <xf numFmtId="181" fontId="6" fillId="0" borderId="3" xfId="115" applyNumberFormat="1" applyFont="1" applyFill="1" applyBorder="1" applyAlignment="1" applyProtection="1">
      <alignment horizontal="center" vertical="center"/>
    </xf>
    <xf numFmtId="178" fontId="6" fillId="0" borderId="33" xfId="115" applyNumberFormat="1" applyFont="1" applyFill="1" applyBorder="1" applyAlignment="1" applyProtection="1">
      <alignment horizontal="center" vertical="center" wrapText="1"/>
    </xf>
    <xf numFmtId="178" fontId="6" fillId="0" borderId="34" xfId="115" applyNumberFormat="1" applyFont="1" applyFill="1" applyBorder="1" applyAlignment="1" applyProtection="1">
      <alignment horizontal="center" vertical="center" wrapText="1"/>
    </xf>
    <xf numFmtId="0" fontId="6" fillId="0" borderId="8" xfId="112" applyFont="1" applyFill="1" applyBorder="1" applyAlignment="1">
      <alignment horizontal="center" vertical="center" wrapText="1"/>
    </xf>
    <xf numFmtId="181" fontId="6" fillId="0" borderId="2" xfId="115" applyNumberFormat="1" applyFont="1" applyFill="1" applyBorder="1" applyAlignment="1" applyProtection="1">
      <alignment horizontal="center" vertical="center" wrapText="1"/>
    </xf>
    <xf numFmtId="185" fontId="6" fillId="0" borderId="3" xfId="112" applyNumberFormat="1" applyFont="1" applyFill="1" applyBorder="1" applyAlignment="1">
      <alignment horizontal="left" vertical="center" wrapText="1"/>
    </xf>
    <xf numFmtId="185" fontId="6" fillId="0" borderId="5" xfId="112" applyNumberFormat="1" applyFont="1" applyFill="1" applyBorder="1" applyAlignment="1">
      <alignment horizontal="left" vertical="center" wrapText="1"/>
    </xf>
    <xf numFmtId="177" fontId="6" fillId="0" borderId="6" xfId="112" applyNumberFormat="1" applyFont="1" applyFill="1" applyBorder="1" applyAlignment="1" applyProtection="1">
      <alignment horizontal="right" vertical="center" wrapText="1"/>
    </xf>
    <xf numFmtId="0" fontId="6" fillId="0" borderId="5" xfId="98" applyFont="1" applyFill="1" applyBorder="1" applyAlignment="1">
      <alignment vertical="center" wrapText="1"/>
    </xf>
    <xf numFmtId="177" fontId="6" fillId="0" borderId="2" xfId="115" applyNumberFormat="1" applyFont="1" applyFill="1" applyBorder="1" applyAlignment="1">
      <alignment horizontal="right" vertical="center" wrapText="1"/>
    </xf>
    <xf numFmtId="177" fontId="6" fillId="0" borderId="2" xfId="112" applyNumberFormat="1" applyFont="1" applyFill="1" applyBorder="1" applyAlignment="1" applyProtection="1">
      <alignment horizontal="right" vertical="center" wrapText="1"/>
    </xf>
    <xf numFmtId="0" fontId="6" fillId="0" borderId="2" xfId="98" applyFont="1" applyFill="1" applyBorder="1" applyAlignment="1">
      <alignment vertical="center" wrapText="1"/>
    </xf>
    <xf numFmtId="177" fontId="6" fillId="0" borderId="7" xfId="112" applyNumberFormat="1" applyFont="1" applyFill="1" applyBorder="1" applyAlignment="1" applyProtection="1">
      <alignment horizontal="right" vertical="center" wrapText="1"/>
    </xf>
    <xf numFmtId="180" fontId="6" fillId="0" borderId="2" xfId="116" applyNumberFormat="1" applyFont="1" applyFill="1" applyBorder="1">
      <alignment vertical="center"/>
    </xf>
    <xf numFmtId="177" fontId="6" fillId="0" borderId="8" xfId="112" applyNumberFormat="1" applyFont="1" applyFill="1" applyBorder="1" applyAlignment="1" applyProtection="1">
      <alignment horizontal="right" vertical="center" wrapText="1"/>
    </xf>
    <xf numFmtId="185" fontId="6" fillId="0" borderId="4" xfId="112" applyNumberFormat="1" applyFont="1" applyFill="1" applyBorder="1" applyAlignment="1">
      <alignment horizontal="left" vertical="center" wrapText="1"/>
    </xf>
    <xf numFmtId="0" fontId="6" fillId="0" borderId="3" xfId="112" applyFont="1" applyFill="1" applyBorder="1" applyAlignment="1">
      <alignment horizontal="left" vertical="center" wrapText="1"/>
    </xf>
    <xf numFmtId="0" fontId="6" fillId="0" borderId="5" xfId="112" applyFont="1" applyFill="1" applyBorder="1" applyAlignment="1">
      <alignment horizontal="left" vertical="center" wrapText="1"/>
    </xf>
    <xf numFmtId="0" fontId="6" fillId="0" borderId="2" xfId="116" applyFont="1" applyFill="1" applyBorder="1" applyAlignment="1">
      <alignment vertical="center" wrapText="1"/>
    </xf>
    <xf numFmtId="181" fontId="6" fillId="0" borderId="2" xfId="116" applyNumberFormat="1" applyFont="1" applyFill="1" applyBorder="1" applyAlignment="1">
      <alignment vertical="center" wrapText="1"/>
    </xf>
    <xf numFmtId="0" fontId="6" fillId="0" borderId="3" xfId="116" applyFont="1" applyFill="1" applyBorder="1" applyAlignment="1">
      <alignment vertical="center" wrapText="1"/>
    </xf>
    <xf numFmtId="0" fontId="6" fillId="0" borderId="5" xfId="116" applyFont="1" applyFill="1" applyBorder="1" applyAlignment="1">
      <alignment vertical="center" wrapText="1"/>
    </xf>
    <xf numFmtId="0" fontId="6" fillId="0" borderId="3" xfId="116" applyFont="1" applyFill="1" applyBorder="1" applyAlignment="1">
      <alignment horizontal="center" vertical="center" wrapText="1"/>
    </xf>
    <xf numFmtId="0" fontId="6" fillId="0" borderId="5" xfId="116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left" vertical="center" wrapText="1"/>
    </xf>
    <xf numFmtId="181" fontId="6" fillId="0" borderId="2" xfId="115" applyNumberFormat="1" applyFont="1" applyFill="1" applyBorder="1" applyAlignment="1">
      <alignment horizontal="right" vertical="center" wrapText="1"/>
    </xf>
    <xf numFmtId="0" fontId="6" fillId="0" borderId="3" xfId="115" applyFont="1" applyFill="1" applyBorder="1" applyAlignment="1">
      <alignment horizontal="left" vertical="center" wrapText="1"/>
    </xf>
    <xf numFmtId="0" fontId="6" fillId="0" borderId="5" xfId="115" applyFont="1" applyFill="1" applyBorder="1" applyAlignment="1">
      <alignment horizontal="left" vertical="center" wrapText="1"/>
    </xf>
    <xf numFmtId="0" fontId="6" fillId="0" borderId="3" xfId="112" applyFont="1" applyFill="1" applyBorder="1" applyAlignment="1">
      <alignment horizontal="center" vertical="center" wrapText="1"/>
    </xf>
    <xf numFmtId="0" fontId="6" fillId="0" borderId="5" xfId="112" applyFont="1" applyFill="1" applyBorder="1" applyAlignment="1">
      <alignment horizontal="center" vertical="center" wrapText="1"/>
    </xf>
    <xf numFmtId="0" fontId="6" fillId="0" borderId="3" xfId="112" applyFont="1" applyFill="1" applyBorder="1" applyAlignment="1">
      <alignment vertical="center" wrapText="1"/>
    </xf>
    <xf numFmtId="0" fontId="6" fillId="0" borderId="5" xfId="112" applyFont="1" applyFill="1" applyBorder="1" applyAlignment="1">
      <alignment vertical="center" wrapText="1"/>
    </xf>
    <xf numFmtId="176" fontId="6" fillId="0" borderId="8" xfId="112" applyNumberFormat="1" applyFont="1" applyFill="1" applyBorder="1" applyAlignment="1" applyProtection="1">
      <alignment horizontal="right" vertical="center" wrapText="1"/>
    </xf>
    <xf numFmtId="0" fontId="6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8" fontId="6" fillId="0" borderId="0" xfId="115" applyNumberFormat="1" applyFont="1" applyFill="1" applyAlignment="1" applyProtection="1">
      <alignment horizontal="right" vertical="center" wrapText="1"/>
    </xf>
    <xf numFmtId="0" fontId="6" fillId="0" borderId="2" xfId="115" applyFont="1" applyFill="1" applyBorder="1" applyAlignment="1">
      <alignment horizontal="centerContinuous"/>
    </xf>
    <xf numFmtId="0" fontId="6" fillId="0" borderId="2" xfId="115" applyFont="1" applyFill="1" applyBorder="1" applyAlignment="1">
      <alignment horizontal="centerContinuous" vertical="center"/>
    </xf>
    <xf numFmtId="181" fontId="6" fillId="0" borderId="4" xfId="115" applyNumberFormat="1" applyFont="1" applyFill="1" applyBorder="1" applyAlignment="1" applyProtection="1">
      <alignment horizontal="center" vertical="center"/>
    </xf>
    <xf numFmtId="49" fontId="6" fillId="0" borderId="2" xfId="115" applyNumberFormat="1" applyFont="1" applyFill="1" applyBorder="1" applyAlignment="1">
      <alignment horizontal="center" vertical="center" wrapText="1"/>
    </xf>
    <xf numFmtId="49" fontId="6" fillId="0" borderId="6" xfId="115" applyNumberFormat="1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center" vertical="center" wrapText="1"/>
    </xf>
    <xf numFmtId="49" fontId="6" fillId="0" borderId="2" xfId="115" applyNumberFormat="1" applyFont="1" applyFill="1" applyBorder="1" applyAlignment="1">
      <alignment horizontal="center" vertical="center"/>
    </xf>
    <xf numFmtId="49" fontId="6" fillId="0" borderId="8" xfId="115" applyNumberFormat="1" applyFont="1" applyFill="1" applyBorder="1" applyAlignment="1">
      <alignment horizontal="center" vertical="center" wrapText="1"/>
    </xf>
    <xf numFmtId="177" fontId="6" fillId="0" borderId="2" xfId="115" applyNumberFormat="1" applyFont="1" applyFill="1" applyBorder="1" applyAlignment="1">
      <alignment horizontal="right" vertical="center"/>
    </xf>
    <xf numFmtId="0" fontId="6" fillId="0" borderId="0" xfId="116" applyFont="1" applyFill="1">
      <alignment vertical="center"/>
    </xf>
    <xf numFmtId="177" fontId="6" fillId="0" borderId="2" xfId="115" applyNumberFormat="1" applyFont="1" applyFill="1" applyBorder="1" applyAlignment="1" applyProtection="1">
      <alignment horizontal="right" vertical="center" wrapText="1"/>
    </xf>
    <xf numFmtId="49" fontId="6" fillId="0" borderId="2" xfId="113" applyNumberFormat="1" applyFont="1" applyFill="1" applyBorder="1" applyAlignment="1" applyProtection="1">
      <alignment horizontal="center" vertical="center"/>
    </xf>
    <xf numFmtId="49" fontId="6" fillId="0" borderId="2" xfId="113" applyNumberFormat="1" applyFont="1" applyFill="1" applyBorder="1" applyAlignment="1" applyProtection="1">
      <alignment horizontal="left" vertical="center" wrapText="1"/>
    </xf>
    <xf numFmtId="4" fontId="8" fillId="0" borderId="3" xfId="0" applyNumberFormat="1" applyFont="1" applyFill="1" applyBorder="1" applyAlignment="1" applyProtection="1">
      <alignment horizontal="center" vertical="center"/>
    </xf>
    <xf numFmtId="0" fontId="6" fillId="0" borderId="2" xfId="113" applyFont="1" applyFill="1" applyBorder="1" applyAlignment="1">
      <alignment horizontal="center" vertical="center"/>
    </xf>
    <xf numFmtId="0" fontId="8" fillId="0" borderId="2" xfId="113" applyFill="1" applyBorder="1" applyAlignment="1">
      <alignment horizontal="left" vertical="center"/>
    </xf>
    <xf numFmtId="49" fontId="6" fillId="0" borderId="2" xfId="113" applyNumberFormat="1" applyFont="1" applyFill="1" applyBorder="1" applyAlignment="1">
      <alignment horizontal="center" vertical="center"/>
    </xf>
    <xf numFmtId="0" fontId="8" fillId="0" borderId="0" xfId="113" applyFill="1" applyAlignment="1"/>
    <xf numFmtId="0" fontId="5" fillId="0" borderId="0" xfId="113" applyNumberFormat="1" applyFont="1" applyFill="1" applyAlignment="1" applyProtection="1">
      <alignment horizontal="center" vertical="center"/>
    </xf>
    <xf numFmtId="0" fontId="6" fillId="0" borderId="1" xfId="113" applyFont="1" applyFill="1" applyBorder="1" applyAlignment="1">
      <alignment vertical="center"/>
    </xf>
    <xf numFmtId="0" fontId="6" fillId="0" borderId="0" xfId="113" applyFont="1" applyFill="1" applyAlignment="1">
      <alignment vertical="center"/>
    </xf>
    <xf numFmtId="0" fontId="6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6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6" fillId="0" borderId="6" xfId="113" applyFont="1" applyFill="1" applyBorder="1" applyAlignment="1">
      <alignment horizontal="center" vertical="center"/>
    </xf>
    <xf numFmtId="180" fontId="6" fillId="0" borderId="6" xfId="113" applyNumberFormat="1" applyFont="1" applyFill="1" applyBorder="1" applyAlignment="1">
      <alignment horizontal="center" vertical="center"/>
    </xf>
    <xf numFmtId="177" fontId="6" fillId="0" borderId="2" xfId="113" applyNumberFormat="1" applyFont="1" applyFill="1" applyBorder="1" applyAlignment="1" applyProtection="1">
      <alignment horizontal="center" vertical="center" wrapText="1"/>
    </xf>
    <xf numFmtId="0" fontId="8" fillId="0" borderId="2" xfId="113" applyFill="1" applyBorder="1" applyAlignment="1"/>
    <xf numFmtId="177" fontId="6" fillId="0" borderId="2" xfId="113" applyNumberFormat="1" applyFont="1" applyFill="1" applyBorder="1" applyAlignment="1" applyProtection="1">
      <alignment horizontal="right" vertical="center" wrapText="1"/>
    </xf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2" xfId="113" applyFill="1" applyBorder="1" applyAlignment="1">
      <alignment horizontal="center" vertical="center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177" fontId="8" fillId="0" borderId="2" xfId="113" applyNumberFormat="1" applyFont="1" applyFill="1" applyBorder="1" applyAlignment="1" applyProtection="1">
      <alignment horizontal="right" vertical="center" wrapText="1"/>
    </xf>
    <xf numFmtId="0" fontId="8" fillId="0" borderId="0" xfId="112" applyFill="1" applyAlignment="1"/>
    <xf numFmtId="0" fontId="8" fillId="0" borderId="0" xfId="112" applyFill="1" applyAlignment="1">
      <alignment horizontal="center"/>
    </xf>
    <xf numFmtId="0" fontId="5" fillId="0" borderId="0" xfId="112" applyFont="1" applyFill="1" applyAlignment="1">
      <alignment horizontal="center" vertical="center"/>
    </xf>
    <xf numFmtId="49" fontId="6" fillId="0" borderId="0" xfId="112" applyNumberFormat="1" applyFont="1" applyFill="1" applyBorder="1" applyAlignment="1" applyProtection="1">
      <alignment horizontal="left" vertical="center"/>
    </xf>
    <xf numFmtId="49" fontId="6" fillId="0" borderId="1" xfId="112" applyNumberFormat="1" applyFont="1" applyFill="1" applyBorder="1" applyAlignment="1" applyProtection="1">
      <alignment horizontal="left" vertical="center"/>
    </xf>
    <xf numFmtId="0" fontId="6" fillId="0" borderId="0" xfId="112" applyFont="1" applyFill="1" applyAlignment="1">
      <alignment horizontal="center" vertical="center"/>
    </xf>
    <xf numFmtId="0" fontId="6" fillId="0" borderId="0" xfId="112" applyFont="1" applyFill="1" applyAlignment="1">
      <alignment horizontal="right" vertical="center"/>
    </xf>
    <xf numFmtId="0" fontId="6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4" xfId="112" applyFont="1" applyFill="1" applyBorder="1" applyAlignment="1">
      <alignment horizontal="center" vertical="center"/>
    </xf>
    <xf numFmtId="185" fontId="6" fillId="0" borderId="4" xfId="112" applyNumberFormat="1" applyFont="1" applyFill="1" applyBorder="1" applyAlignment="1">
      <alignment horizontal="left" vertical="center"/>
    </xf>
    <xf numFmtId="177" fontId="6" fillId="0" borderId="6" xfId="112" applyNumberFormat="1" applyFont="1" applyFill="1" applyBorder="1" applyAlignment="1" applyProtection="1">
      <alignment horizontal="center" vertical="center" wrapText="1"/>
    </xf>
    <xf numFmtId="177" fontId="6" fillId="0" borderId="34" xfId="112" applyNumberFormat="1" applyFont="1" applyFill="1" applyBorder="1" applyAlignment="1" applyProtection="1">
      <alignment horizontal="right" vertical="center" wrapText="1"/>
    </xf>
    <xf numFmtId="177" fontId="6" fillId="0" borderId="34" xfId="112" applyNumberFormat="1" applyFont="1" applyFill="1" applyBorder="1" applyAlignment="1" applyProtection="1">
      <alignment horizontal="center" vertical="center" wrapText="1"/>
    </xf>
    <xf numFmtId="177" fontId="6" fillId="0" borderId="2" xfId="112" applyNumberFormat="1" applyFont="1" applyFill="1" applyBorder="1" applyAlignment="1" applyProtection="1">
      <alignment horizontal="center" vertical="center" wrapText="1"/>
    </xf>
    <xf numFmtId="185" fontId="6" fillId="0" borderId="4" xfId="112" applyNumberFormat="1" applyFont="1" applyFill="1" applyBorder="1" applyAlignment="1" applyProtection="1">
      <alignment horizontal="left" vertical="center"/>
    </xf>
    <xf numFmtId="176" fontId="6" fillId="0" borderId="6" xfId="112" applyNumberFormat="1" applyFont="1" applyFill="1" applyBorder="1" applyAlignment="1" applyProtection="1">
      <alignment horizontal="center" vertical="center" wrapText="1"/>
    </xf>
    <xf numFmtId="185" fontId="6" fillId="0" borderId="2" xfId="112" applyNumberFormat="1" applyFont="1" applyFill="1" applyBorder="1" applyAlignment="1" applyProtection="1">
      <alignment horizontal="left" vertical="center"/>
    </xf>
    <xf numFmtId="176" fontId="6" fillId="0" borderId="2" xfId="112" applyNumberFormat="1" applyFont="1" applyFill="1" applyBorder="1" applyAlignment="1">
      <alignment horizontal="center"/>
    </xf>
    <xf numFmtId="176" fontId="6" fillId="0" borderId="2" xfId="112" applyNumberFormat="1" applyFont="1" applyFill="1" applyBorder="1" applyAlignment="1"/>
    <xf numFmtId="176" fontId="6" fillId="0" borderId="34" xfId="112" applyNumberFormat="1" applyFont="1" applyFill="1" applyBorder="1" applyAlignment="1"/>
    <xf numFmtId="0" fontId="6" fillId="0" borderId="34" xfId="112" applyFont="1" applyFill="1" applyBorder="1" applyAlignment="1"/>
    <xf numFmtId="0" fontId="6" fillId="0" borderId="2" xfId="112" applyFont="1" applyFill="1" applyBorder="1" applyAlignment="1">
      <alignment horizontal="center" vertical="center" wrapText="1"/>
    </xf>
    <xf numFmtId="0" fontId="6" fillId="0" borderId="2" xfId="112" applyFont="1" applyFill="1" applyBorder="1" applyAlignment="1">
      <alignment horizontal="center" vertical="center"/>
    </xf>
    <xf numFmtId="0" fontId="6" fillId="0" borderId="34" xfId="0" applyFont="1" applyFill="1" applyBorder="1">
      <alignment vertical="center"/>
    </xf>
    <xf numFmtId="0" fontId="6" fillId="0" borderId="4" xfId="112" applyFont="1" applyFill="1" applyBorder="1" applyAlignment="1">
      <alignment vertical="center"/>
    </xf>
    <xf numFmtId="176" fontId="6" fillId="0" borderId="2" xfId="112" applyNumberFormat="1" applyFont="1" applyFill="1" applyBorder="1" applyAlignment="1" applyProtection="1">
      <alignment horizontal="center" vertical="center" wrapText="1"/>
    </xf>
    <xf numFmtId="176" fontId="6" fillId="0" borderId="7" xfId="112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>
      <alignment vertical="center"/>
    </xf>
    <xf numFmtId="176" fontId="6" fillId="0" borderId="8" xfId="112" applyNumberFormat="1" applyFont="1" applyFill="1" applyBorder="1" applyAlignment="1" applyProtection="1">
      <alignment horizontal="center" vertical="center" wrapText="1"/>
    </xf>
    <xf numFmtId="0" fontId="6" fillId="0" borderId="4" xfId="112" applyFont="1" applyFill="1" applyBorder="1" applyAlignment="1">
      <alignment horizontal="center" vertical="center"/>
    </xf>
    <xf numFmtId="177" fontId="6" fillId="0" borderId="8" xfId="112" applyNumberFormat="1" applyFont="1" applyFill="1" applyBorder="1" applyAlignment="1" applyProtection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20% - 着色 5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差_64242C78E6F6009AE0530A08AF09009A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差_64242C78E6FB009AE0530A08AF09009A" xfId="43"/>
    <cellStyle name="20% - 着色 2 2" xfId="44"/>
    <cellStyle name="20% - 强调文字颜色 1" xfId="45" builtinId="30"/>
    <cellStyle name="40% - 强调文字颜色 1" xfId="46" builtinId="31"/>
    <cellStyle name="20% - 着色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常规_新报表页" xfId="53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60% - 着色 6 2" xfId="58"/>
    <cellStyle name="强调文字颜色 6" xfId="59" builtinId="49"/>
    <cellStyle name="40% - 强调文字颜色 6" xfId="60" builtinId="51"/>
    <cellStyle name="着色 5 2" xfId="61"/>
    <cellStyle name="20% - 着色 3 2" xfId="62"/>
    <cellStyle name="60% - 强调文字颜色 6" xfId="63" builtinId="52"/>
    <cellStyle name="20% - 着色 1 2 2" xfId="64"/>
    <cellStyle name="20% - 着色 1 3" xfId="65"/>
    <cellStyle name="20% - 着色 4 3" xfId="66"/>
    <cellStyle name="20% - 着色 3 2 2" xfId="67"/>
    <cellStyle name="20% - 着色 4 2" xfId="68"/>
    <cellStyle name="着色 1 2" xfId="69"/>
    <cellStyle name="20% - 着色 5 2" xfId="70"/>
    <cellStyle name="20% - 着色 5 3" xfId="71"/>
    <cellStyle name="着色 2 2" xfId="72"/>
    <cellStyle name="20% - 着色 6 2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A2" sqref="A2"/>
    </sheetView>
  </sheetViews>
  <sheetFormatPr defaultColWidth="6.875" defaultRowHeight="10.8"/>
  <cols>
    <col min="1" max="1" width="23.25" style="247" customWidth="1"/>
    <col min="2" max="2" width="9.75" style="247" customWidth="1"/>
    <col min="3" max="3" width="11.75" style="247" customWidth="1"/>
    <col min="4" max="4" width="8.75" style="248" customWidth="1"/>
    <col min="5" max="5" width="7.375" style="247" customWidth="1"/>
    <col min="6" max="6" width="7.625" style="247" customWidth="1"/>
    <col min="7" max="7" width="9" style="247" customWidth="1"/>
    <col min="8" max="8" width="13.5" style="247" customWidth="1"/>
    <col min="9" max="9" width="10.125" style="247" customWidth="1"/>
    <col min="10" max="10" width="9.625" style="247" customWidth="1"/>
    <col min="11" max="11" width="9.5" style="247" customWidth="1"/>
    <col min="12" max="12" width="10.25" style="247" customWidth="1"/>
    <col min="13" max="16384" width="6.875" style="247"/>
  </cols>
  <sheetData>
    <row r="1" ht="42" customHeight="1" spans="1:12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ht="15" customHeight="1" spans="1:12">
      <c r="A2" s="15" t="s">
        <v>1</v>
      </c>
      <c r="B2" s="250"/>
      <c r="C2" s="251"/>
      <c r="D2" s="252"/>
      <c r="E2" s="253"/>
      <c r="F2" s="253"/>
      <c r="G2" s="254"/>
      <c r="H2" s="254"/>
      <c r="I2" s="254"/>
      <c r="J2" s="254"/>
      <c r="K2" s="254"/>
      <c r="L2" s="253" t="s">
        <v>2</v>
      </c>
    </row>
    <row r="3" ht="35.1" customHeight="1" spans="1:12">
      <c r="A3" s="255" t="s">
        <v>3</v>
      </c>
      <c r="B3" s="255"/>
      <c r="C3" s="256" t="s">
        <v>4</v>
      </c>
      <c r="D3" s="256"/>
      <c r="E3" s="256"/>
      <c r="F3" s="256"/>
      <c r="G3" s="256"/>
      <c r="H3" s="256"/>
      <c r="I3" s="256"/>
      <c r="J3" s="256"/>
      <c r="K3" s="256"/>
      <c r="L3" s="256"/>
    </row>
    <row r="4" ht="24" customHeight="1" spans="1:12">
      <c r="A4" s="257" t="s">
        <v>5</v>
      </c>
      <c r="B4" s="257" t="s">
        <v>6</v>
      </c>
      <c r="C4" s="258" t="s">
        <v>7</v>
      </c>
      <c r="D4" s="258" t="s">
        <v>8</v>
      </c>
      <c r="E4" s="259" t="s">
        <v>9</v>
      </c>
      <c r="F4" s="260"/>
      <c r="G4" s="261" t="s">
        <v>10</v>
      </c>
      <c r="H4" s="260"/>
      <c r="I4" s="260"/>
      <c r="J4" s="260"/>
      <c r="K4" s="260"/>
      <c r="L4" s="260"/>
    </row>
    <row r="5" ht="35.1" customHeight="1" spans="1:12">
      <c r="A5" s="257"/>
      <c r="B5" s="257"/>
      <c r="C5" s="257"/>
      <c r="D5" s="257"/>
      <c r="E5" s="262" t="s">
        <v>11</v>
      </c>
      <c r="F5" s="262" t="s">
        <v>12</v>
      </c>
      <c r="G5" s="259" t="s">
        <v>13</v>
      </c>
      <c r="H5" s="260"/>
      <c r="I5" s="262" t="s">
        <v>14</v>
      </c>
      <c r="J5" s="262" t="s">
        <v>15</v>
      </c>
      <c r="K5" s="262" t="s">
        <v>16</v>
      </c>
      <c r="L5" s="258" t="s">
        <v>17</v>
      </c>
    </row>
    <row r="6" ht="23.1" customHeight="1" spans="1:12">
      <c r="A6" s="263"/>
      <c r="B6" s="263"/>
      <c r="C6" s="263"/>
      <c r="D6" s="263"/>
      <c r="E6" s="264"/>
      <c r="F6" s="264"/>
      <c r="G6" s="265" t="s">
        <v>18</v>
      </c>
      <c r="H6" s="265" t="s">
        <v>19</v>
      </c>
      <c r="I6" s="264"/>
      <c r="J6" s="264"/>
      <c r="K6" s="264"/>
      <c r="L6" s="263"/>
    </row>
    <row r="7" ht="30" customHeight="1" spans="1:12">
      <c r="A7" s="170" t="s">
        <v>20</v>
      </c>
      <c r="B7" s="172">
        <f>D7+D10</f>
        <v>1171.25</v>
      </c>
      <c r="C7" s="266" t="s">
        <v>21</v>
      </c>
      <c r="D7" s="267">
        <f>SUM(D8:D9)</f>
        <v>891.83</v>
      </c>
      <c r="E7" s="268"/>
      <c r="F7" s="268"/>
      <c r="G7" s="268">
        <f>G8+G9</f>
        <v>891.83</v>
      </c>
      <c r="H7" s="269">
        <f>H8+H9</f>
        <v>891.83</v>
      </c>
      <c r="I7" s="268"/>
      <c r="J7" s="268"/>
      <c r="K7" s="268"/>
      <c r="L7" s="268"/>
    </row>
    <row r="8" ht="30" customHeight="1" spans="1:12">
      <c r="A8" s="170" t="s">
        <v>22</v>
      </c>
      <c r="B8" s="175">
        <f>B7</f>
        <v>1171.25</v>
      </c>
      <c r="C8" s="266" t="s">
        <v>23</v>
      </c>
      <c r="D8" s="267">
        <v>868.45</v>
      </c>
      <c r="E8" s="268"/>
      <c r="F8" s="268"/>
      <c r="G8" s="175">
        <v>868.45</v>
      </c>
      <c r="H8" s="270">
        <v>868.45</v>
      </c>
      <c r="I8" s="268"/>
      <c r="J8" s="268"/>
      <c r="K8" s="268"/>
      <c r="L8" s="268"/>
    </row>
    <row r="9" ht="30" customHeight="1" spans="1:12">
      <c r="A9" s="170" t="s">
        <v>24</v>
      </c>
      <c r="B9" s="177"/>
      <c r="C9" s="271" t="s">
        <v>25</v>
      </c>
      <c r="D9" s="267">
        <f>'3部门支出总体情况表'!I7</f>
        <v>23.38</v>
      </c>
      <c r="E9" s="268"/>
      <c r="F9" s="268"/>
      <c r="G9" s="270">
        <f>H9</f>
        <v>23.38</v>
      </c>
      <c r="H9" s="270">
        <v>23.38</v>
      </c>
      <c r="I9" s="268"/>
      <c r="J9" s="268"/>
      <c r="K9" s="268"/>
      <c r="L9" s="268"/>
    </row>
    <row r="10" ht="30" customHeight="1" spans="1:12">
      <c r="A10" s="170" t="s">
        <v>26</v>
      </c>
      <c r="B10" s="172"/>
      <c r="C10" s="271" t="s">
        <v>27</v>
      </c>
      <c r="D10" s="267">
        <v>279.42</v>
      </c>
      <c r="E10" s="268"/>
      <c r="F10" s="268"/>
      <c r="G10" s="269">
        <f>G11+G12</f>
        <v>279.42</v>
      </c>
      <c r="H10" s="269">
        <f>H11+H12</f>
        <v>279.42</v>
      </c>
      <c r="I10" s="268"/>
      <c r="J10" s="268"/>
      <c r="K10" s="268"/>
      <c r="L10" s="268"/>
    </row>
    <row r="11" ht="30" customHeight="1" spans="1:12">
      <c r="A11" s="170" t="s">
        <v>28</v>
      </c>
      <c r="B11" s="175"/>
      <c r="C11" s="266" t="s">
        <v>29</v>
      </c>
      <c r="D11" s="272">
        <v>279.42</v>
      </c>
      <c r="E11" s="268"/>
      <c r="F11" s="268"/>
      <c r="G11" s="269">
        <f>H11</f>
        <v>279.42</v>
      </c>
      <c r="H11" s="269">
        <v>279.42</v>
      </c>
      <c r="I11" s="268"/>
      <c r="J11" s="268"/>
      <c r="K11" s="268"/>
      <c r="L11" s="268"/>
    </row>
    <row r="12" ht="30" customHeight="1" spans="1:12">
      <c r="A12" s="170" t="s">
        <v>30</v>
      </c>
      <c r="B12" s="179"/>
      <c r="C12" s="271" t="s">
        <v>31</v>
      </c>
      <c r="D12" s="272"/>
      <c r="E12" s="268"/>
      <c r="F12" s="268"/>
      <c r="G12" s="268"/>
      <c r="H12" s="268"/>
      <c r="I12" s="268"/>
      <c r="J12" s="268"/>
      <c r="K12" s="268"/>
      <c r="L12" s="268"/>
    </row>
    <row r="13" ht="30" customHeight="1" spans="1:12">
      <c r="A13" s="170" t="s">
        <v>32</v>
      </c>
      <c r="B13" s="175"/>
      <c r="C13" s="273"/>
      <c r="D13" s="274"/>
      <c r="E13" s="275"/>
      <c r="F13" s="276"/>
      <c r="G13" s="277"/>
      <c r="H13" s="277"/>
      <c r="I13" s="277"/>
      <c r="J13" s="277"/>
      <c r="K13" s="277"/>
      <c r="L13" s="277"/>
    </row>
    <row r="14" ht="30" customHeight="1" spans="1:12">
      <c r="A14" s="195" t="s">
        <v>33</v>
      </c>
      <c r="B14" s="175"/>
      <c r="C14" s="273"/>
      <c r="D14" s="274"/>
      <c r="E14" s="275"/>
      <c r="F14" s="276"/>
      <c r="G14" s="277"/>
      <c r="H14" s="277"/>
      <c r="I14" s="277"/>
      <c r="J14" s="277"/>
      <c r="K14" s="277"/>
      <c r="L14" s="277"/>
    </row>
    <row r="15" ht="30" customHeight="1" spans="1:12">
      <c r="A15" s="278" t="s">
        <v>34</v>
      </c>
      <c r="B15" s="175">
        <f>B8</f>
        <v>1171.25</v>
      </c>
      <c r="C15" s="279"/>
      <c r="D15" s="272"/>
      <c r="E15" s="280"/>
      <c r="F15" s="280"/>
      <c r="G15" s="277"/>
      <c r="H15" s="277"/>
      <c r="I15" s="277"/>
      <c r="J15" s="277"/>
      <c r="K15" s="277"/>
      <c r="L15" s="277"/>
    </row>
    <row r="16" ht="30" customHeight="1" spans="1:12">
      <c r="A16" s="195" t="s">
        <v>35</v>
      </c>
      <c r="B16" s="175"/>
      <c r="C16" s="281"/>
      <c r="D16" s="282"/>
      <c r="E16" s="280"/>
      <c r="F16" s="280"/>
      <c r="G16" s="277"/>
      <c r="H16" s="277"/>
      <c r="I16" s="277"/>
      <c r="J16" s="277"/>
      <c r="K16" s="277"/>
      <c r="L16" s="277"/>
    </row>
    <row r="17" ht="30" customHeight="1" spans="1:12">
      <c r="A17" s="170" t="s">
        <v>36</v>
      </c>
      <c r="B17" s="179"/>
      <c r="C17" s="281"/>
      <c r="D17" s="283"/>
      <c r="E17" s="280"/>
      <c r="F17" s="280"/>
      <c r="G17" s="277"/>
      <c r="H17" s="277"/>
      <c r="I17" s="277"/>
      <c r="J17" s="277"/>
      <c r="K17" s="277"/>
      <c r="L17" s="277"/>
    </row>
    <row r="18" ht="30" customHeight="1" spans="1:12">
      <c r="A18" s="170" t="s">
        <v>37</v>
      </c>
      <c r="B18" s="179"/>
      <c r="C18" s="281"/>
      <c r="D18" s="282"/>
      <c r="E18" s="280"/>
      <c r="F18" s="280"/>
      <c r="G18" s="277"/>
      <c r="H18" s="277"/>
      <c r="I18" s="277"/>
      <c r="J18" s="277"/>
      <c r="K18" s="277"/>
      <c r="L18" s="277"/>
    </row>
    <row r="19" ht="30" customHeight="1" spans="1:12">
      <c r="A19" s="170" t="s">
        <v>38</v>
      </c>
      <c r="B19" s="284"/>
      <c r="C19" s="281"/>
      <c r="D19" s="285"/>
      <c r="E19" s="280"/>
      <c r="F19" s="280"/>
      <c r="G19" s="277"/>
      <c r="H19" s="277"/>
      <c r="I19" s="277"/>
      <c r="J19" s="277"/>
      <c r="K19" s="277"/>
      <c r="L19" s="277"/>
    </row>
    <row r="20" ht="24" customHeight="1" spans="1:12">
      <c r="A20" s="193" t="s">
        <v>39</v>
      </c>
      <c r="B20" s="179">
        <v>1171.25</v>
      </c>
      <c r="C20" s="286" t="s">
        <v>40</v>
      </c>
      <c r="D20" s="287">
        <f>D7+D10</f>
        <v>1171.25</v>
      </c>
      <c r="E20" s="287">
        <f t="shared" ref="E20:L20" si="0">E7+E10</f>
        <v>0</v>
      </c>
      <c r="F20" s="287">
        <f t="shared" si="0"/>
        <v>0</v>
      </c>
      <c r="G20" s="287">
        <f t="shared" si="0"/>
        <v>1171.25</v>
      </c>
      <c r="H20" s="287">
        <f t="shared" si="0"/>
        <v>1171.25</v>
      </c>
      <c r="I20" s="287">
        <f t="shared" si="0"/>
        <v>0</v>
      </c>
      <c r="J20" s="287">
        <f t="shared" si="0"/>
        <v>0</v>
      </c>
      <c r="K20" s="287">
        <f t="shared" si="0"/>
        <v>0</v>
      </c>
      <c r="L20" s="287">
        <f t="shared" si="0"/>
        <v>0</v>
      </c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0784722222222222" right="0.236111111111111" top="0.236111111111111" bottom="0.196527777777778" header="0.314583333333333" footer="0.156944444444444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workbookViewId="0">
      <selection activeCell="A2" sqref="A2:D2"/>
    </sheetView>
  </sheetViews>
  <sheetFormatPr defaultColWidth="6.875" defaultRowHeight="10.8"/>
  <cols>
    <col min="1" max="1" width="3.875" style="220" customWidth="1"/>
    <col min="2" max="2" width="3.75" style="220" customWidth="1"/>
    <col min="3" max="3" width="3.875" style="220" customWidth="1"/>
    <col min="4" max="4" width="25" style="220" customWidth="1"/>
    <col min="5" max="5" width="10.125" style="220" customWidth="1"/>
    <col min="6" max="6" width="10.5" style="220" customWidth="1"/>
    <col min="7" max="7" width="8.75" style="220" customWidth="1"/>
    <col min="8" max="8" width="11" style="220" customWidth="1"/>
    <col min="9" max="9" width="6.875" style="220" customWidth="1"/>
    <col min="10" max="10" width="5.75" style="220" customWidth="1"/>
    <col min="11" max="11" width="4.625" style="220" customWidth="1"/>
    <col min="12" max="12" width="7.25" style="220" customWidth="1"/>
    <col min="13" max="13" width="4.25" style="220" customWidth="1"/>
    <col min="14" max="14" width="7.75" style="220" customWidth="1"/>
    <col min="15" max="15" width="6.625" style="220" customWidth="1"/>
    <col min="16" max="16" width="7.375" style="220" customWidth="1"/>
    <col min="17" max="17" width="8.375" style="220" customWidth="1"/>
    <col min="18" max="18" width="9.25" style="220" customWidth="1"/>
    <col min="19" max="19" width="7" style="220" customWidth="1"/>
    <col min="20" max="20" width="6.125" style="220" customWidth="1"/>
    <col min="21" max="21" width="9.75" style="220" customWidth="1"/>
    <col min="22" max="22" width="6.75" style="220" customWidth="1"/>
    <col min="23" max="251" width="6.875" style="220" customWidth="1"/>
    <col min="252" max="16384" width="6.875" style="220"/>
  </cols>
  <sheetData>
    <row r="1" ht="42" customHeight="1" spans="1:22">
      <c r="A1" s="221" t="s">
        <v>41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</row>
    <row r="2" ht="15" customHeight="1" spans="1:22">
      <c r="A2" s="222" t="s">
        <v>1</v>
      </c>
      <c r="B2" s="222"/>
      <c r="C2" s="222"/>
      <c r="D2" s="222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V2" s="243" t="s">
        <v>2</v>
      </c>
    </row>
    <row r="3" ht="20.1" customHeight="1" spans="1:22">
      <c r="A3" s="217" t="s">
        <v>42</v>
      </c>
      <c r="B3" s="217"/>
      <c r="C3" s="217"/>
      <c r="D3" s="224" t="s">
        <v>43</v>
      </c>
      <c r="E3" s="225" t="s">
        <v>44</v>
      </c>
      <c r="F3" s="226" t="s">
        <v>45</v>
      </c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40"/>
      <c r="R3" s="240"/>
      <c r="S3" s="225" t="s">
        <v>46</v>
      </c>
      <c r="T3" s="225"/>
      <c r="U3" s="225" t="s">
        <v>47</v>
      </c>
      <c r="V3" s="241" t="s">
        <v>17</v>
      </c>
    </row>
    <row r="4" ht="20.1" customHeight="1" spans="1:22">
      <c r="A4" s="217"/>
      <c r="B4" s="217"/>
      <c r="C4" s="217"/>
      <c r="D4" s="224"/>
      <c r="E4" s="225"/>
      <c r="F4" s="225" t="s">
        <v>8</v>
      </c>
      <c r="G4" s="228" t="s">
        <v>48</v>
      </c>
      <c r="H4" s="229"/>
      <c r="I4" s="239"/>
      <c r="J4" s="228" t="s">
        <v>49</v>
      </c>
      <c r="K4" s="227"/>
      <c r="L4" s="227"/>
      <c r="M4" s="227"/>
      <c r="N4" s="227"/>
      <c r="O4" s="240"/>
      <c r="P4" s="225" t="s">
        <v>50</v>
      </c>
      <c r="Q4" s="225" t="s">
        <v>51</v>
      </c>
      <c r="R4" s="244" t="s">
        <v>52</v>
      </c>
      <c r="S4" s="225" t="s">
        <v>53</v>
      </c>
      <c r="T4" s="225" t="s">
        <v>54</v>
      </c>
      <c r="U4" s="225"/>
      <c r="V4" s="225"/>
    </row>
    <row r="5" ht="20.1" customHeight="1" spans="1:22">
      <c r="A5" s="230" t="s">
        <v>55</v>
      </c>
      <c r="B5" s="230" t="s">
        <v>56</v>
      </c>
      <c r="C5" s="230" t="s">
        <v>57</v>
      </c>
      <c r="D5" s="224"/>
      <c r="E5" s="225"/>
      <c r="F5" s="225"/>
      <c r="G5" s="231" t="s">
        <v>58</v>
      </c>
      <c r="H5" s="231" t="s">
        <v>59</v>
      </c>
      <c r="I5" s="231" t="s">
        <v>60</v>
      </c>
      <c r="J5" s="241" t="s">
        <v>61</v>
      </c>
      <c r="K5" s="225" t="s">
        <v>62</v>
      </c>
      <c r="L5" s="225" t="s">
        <v>63</v>
      </c>
      <c r="M5" s="225" t="s">
        <v>64</v>
      </c>
      <c r="N5" s="225" t="s">
        <v>65</v>
      </c>
      <c r="O5" s="241" t="s">
        <v>66</v>
      </c>
      <c r="P5" s="225"/>
      <c r="Q5" s="225"/>
      <c r="R5" s="245"/>
      <c r="S5" s="225"/>
      <c r="T5" s="225"/>
      <c r="U5" s="225"/>
      <c r="V5" s="225"/>
    </row>
    <row r="6" ht="30" customHeight="1" spans="1:22">
      <c r="A6" s="230"/>
      <c r="B6" s="230"/>
      <c r="C6" s="230"/>
      <c r="D6" s="224"/>
      <c r="E6" s="225"/>
      <c r="F6" s="225"/>
      <c r="G6" s="232"/>
      <c r="H6" s="233"/>
      <c r="I6" s="233"/>
      <c r="J6" s="241"/>
      <c r="K6" s="225"/>
      <c r="L6" s="225"/>
      <c r="M6" s="225"/>
      <c r="N6" s="225"/>
      <c r="O6" s="241"/>
      <c r="P6" s="225"/>
      <c r="Q6" s="225"/>
      <c r="R6" s="232"/>
      <c r="S6" s="225"/>
      <c r="T6" s="225"/>
      <c r="U6" s="225"/>
      <c r="V6" s="225"/>
    </row>
    <row r="7" ht="20.1" customHeight="1" spans="1:22">
      <c r="A7" s="217" t="s">
        <v>67</v>
      </c>
      <c r="B7" s="217" t="s">
        <v>67</v>
      </c>
      <c r="C7" s="217" t="s">
        <v>67</v>
      </c>
      <c r="D7" s="217" t="s">
        <v>67</v>
      </c>
      <c r="E7" s="234">
        <v>1</v>
      </c>
      <c r="F7" s="234">
        <f t="shared" ref="F7" si="0">E7+1</f>
        <v>2</v>
      </c>
      <c r="G7" s="234">
        <f t="shared" ref="G7:V7" si="1">F7+1</f>
        <v>3</v>
      </c>
      <c r="H7" s="234">
        <f t="shared" si="1"/>
        <v>4</v>
      </c>
      <c r="I7" s="234">
        <f t="shared" si="1"/>
        <v>5</v>
      </c>
      <c r="J7" s="234">
        <f t="shared" si="1"/>
        <v>6</v>
      </c>
      <c r="K7" s="234">
        <f t="shared" si="1"/>
        <v>7</v>
      </c>
      <c r="L7" s="234">
        <f t="shared" si="1"/>
        <v>8</v>
      </c>
      <c r="M7" s="234">
        <f t="shared" si="1"/>
        <v>9</v>
      </c>
      <c r="N7" s="234">
        <f t="shared" si="1"/>
        <v>10</v>
      </c>
      <c r="O7" s="234">
        <f t="shared" si="1"/>
        <v>11</v>
      </c>
      <c r="P7" s="234">
        <f t="shared" si="1"/>
        <v>12</v>
      </c>
      <c r="Q7" s="234">
        <f t="shared" si="1"/>
        <v>13</v>
      </c>
      <c r="R7" s="234">
        <f t="shared" si="1"/>
        <v>14</v>
      </c>
      <c r="S7" s="234">
        <f t="shared" si="1"/>
        <v>15</v>
      </c>
      <c r="T7" s="234">
        <f t="shared" si="1"/>
        <v>16</v>
      </c>
      <c r="U7" s="234">
        <f t="shared" si="1"/>
        <v>17</v>
      </c>
      <c r="V7" s="234">
        <f t="shared" si="1"/>
        <v>18</v>
      </c>
    </row>
    <row r="8" ht="20.1" customHeight="1" spans="1:22">
      <c r="A8" s="217"/>
      <c r="B8" s="217"/>
      <c r="C8" s="217"/>
      <c r="D8" s="217" t="s">
        <v>8</v>
      </c>
      <c r="E8" s="235">
        <f>SUM(E9:E15)</f>
        <v>1171.25</v>
      </c>
      <c r="F8" s="235">
        <f>SUM(F9:F15)</f>
        <v>1171.25</v>
      </c>
      <c r="G8" s="235">
        <f>SUM(G9:G15)</f>
        <v>1171.25</v>
      </c>
      <c r="H8" s="235">
        <f>SUM(H9:H15)</f>
        <v>1171.25</v>
      </c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</row>
    <row r="9" ht="24.95" customHeight="1" spans="1:22">
      <c r="A9" s="214" t="s">
        <v>68</v>
      </c>
      <c r="B9" s="214" t="s">
        <v>69</v>
      </c>
      <c r="C9" s="214" t="s">
        <v>70</v>
      </c>
      <c r="D9" s="215" t="s">
        <v>71</v>
      </c>
      <c r="E9" s="236">
        <f>F9</f>
        <v>781.41</v>
      </c>
      <c r="F9" s="236">
        <f>G9+J9</f>
        <v>781.41</v>
      </c>
      <c r="G9" s="236">
        <f>H9+I9</f>
        <v>781.41</v>
      </c>
      <c r="H9" s="236">
        <v>781.41</v>
      </c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46"/>
      <c r="T9" s="246"/>
      <c r="U9" s="246"/>
      <c r="V9" s="246"/>
    </row>
    <row r="10" ht="24.95" customHeight="1" spans="1:22">
      <c r="A10" s="217">
        <v>204</v>
      </c>
      <c r="B10" s="214" t="s">
        <v>69</v>
      </c>
      <c r="C10" s="217">
        <v>10</v>
      </c>
      <c r="D10" s="218" t="s">
        <v>72</v>
      </c>
      <c r="E10" s="236">
        <f t="shared" ref="E10:E15" si="2">F10</f>
        <v>8</v>
      </c>
      <c r="F10" s="236">
        <f t="shared" ref="F10:F15" si="3">G10+J10</f>
        <v>8</v>
      </c>
      <c r="G10" s="236">
        <f t="shared" ref="G10:G15" si="4">H10+I10</f>
        <v>8</v>
      </c>
      <c r="H10" s="236">
        <v>8</v>
      </c>
      <c r="I10" s="238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</row>
    <row r="11" ht="24.95" customHeight="1" spans="1:22">
      <c r="A11" s="217">
        <v>204</v>
      </c>
      <c r="B11" s="214" t="s">
        <v>69</v>
      </c>
      <c r="C11" s="217">
        <v>99</v>
      </c>
      <c r="D11" s="218" t="s">
        <v>73</v>
      </c>
      <c r="E11" s="236">
        <f>F11+P11</f>
        <v>236</v>
      </c>
      <c r="F11" s="236">
        <f t="shared" si="3"/>
        <v>236</v>
      </c>
      <c r="G11" s="236">
        <f t="shared" si="4"/>
        <v>236</v>
      </c>
      <c r="H11" s="236">
        <v>236</v>
      </c>
      <c r="I11" s="238"/>
      <c r="J11" s="237"/>
      <c r="K11" s="237"/>
      <c r="L11" s="237"/>
      <c r="M11" s="237"/>
      <c r="N11" s="237"/>
      <c r="O11" s="237"/>
      <c r="P11" s="242"/>
      <c r="Q11" s="237"/>
      <c r="R11" s="237"/>
      <c r="S11" s="237"/>
      <c r="T11" s="237"/>
      <c r="U11" s="237"/>
      <c r="V11" s="237"/>
    </row>
    <row r="12" ht="24.95" customHeight="1" spans="1:22">
      <c r="A12" s="217">
        <v>208</v>
      </c>
      <c r="B12" s="214" t="s">
        <v>74</v>
      </c>
      <c r="C12" s="219" t="s">
        <v>70</v>
      </c>
      <c r="D12" s="218" t="s">
        <v>75</v>
      </c>
      <c r="E12" s="236">
        <f t="shared" si="2"/>
        <v>19.38</v>
      </c>
      <c r="F12" s="236">
        <f t="shared" si="3"/>
        <v>19.38</v>
      </c>
      <c r="G12" s="236">
        <f t="shared" si="4"/>
        <v>19.38</v>
      </c>
      <c r="H12" s="236">
        <v>19.38</v>
      </c>
      <c r="I12" s="238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</row>
    <row r="13" ht="24.95" customHeight="1" spans="1:22">
      <c r="A13" s="217">
        <v>208</v>
      </c>
      <c r="B13" s="214" t="s">
        <v>74</v>
      </c>
      <c r="C13" s="219" t="s">
        <v>74</v>
      </c>
      <c r="D13" s="218" t="s">
        <v>76</v>
      </c>
      <c r="E13" s="236">
        <f t="shared" si="2"/>
        <v>75.66</v>
      </c>
      <c r="F13" s="236">
        <f t="shared" si="3"/>
        <v>75.66</v>
      </c>
      <c r="G13" s="236">
        <f t="shared" si="4"/>
        <v>75.66</v>
      </c>
      <c r="H13" s="236">
        <v>75.66</v>
      </c>
      <c r="I13" s="238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</row>
    <row r="14" ht="24.95" customHeight="1" spans="1:22">
      <c r="A14" s="217">
        <v>210</v>
      </c>
      <c r="B14" s="214" t="s">
        <v>77</v>
      </c>
      <c r="C14" s="219" t="s">
        <v>70</v>
      </c>
      <c r="D14" s="218" t="s">
        <v>78</v>
      </c>
      <c r="E14" s="236">
        <f t="shared" si="2"/>
        <v>44.01</v>
      </c>
      <c r="F14" s="236">
        <f t="shared" si="3"/>
        <v>44.01</v>
      </c>
      <c r="G14" s="236">
        <f t="shared" si="4"/>
        <v>44.01</v>
      </c>
      <c r="H14" s="236">
        <v>44.01</v>
      </c>
      <c r="I14" s="238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</row>
    <row r="15" ht="24.95" customHeight="1" spans="1:22">
      <c r="A15" s="217">
        <v>210</v>
      </c>
      <c r="B15" s="214" t="s">
        <v>77</v>
      </c>
      <c r="C15" s="219">
        <v>99</v>
      </c>
      <c r="D15" s="218" t="s">
        <v>79</v>
      </c>
      <c r="E15" s="236">
        <f t="shared" si="2"/>
        <v>6.79</v>
      </c>
      <c r="F15" s="236">
        <f t="shared" si="3"/>
        <v>6.79</v>
      </c>
      <c r="G15" s="236">
        <f t="shared" si="4"/>
        <v>6.79</v>
      </c>
      <c r="H15" s="138">
        <v>6.79</v>
      </c>
      <c r="I15" s="238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</row>
    <row r="16" ht="24.95" customHeight="1" spans="1:22">
      <c r="A16" s="237"/>
      <c r="B16" s="237"/>
      <c r="C16" s="237"/>
      <c r="D16" s="237"/>
      <c r="E16" s="237"/>
      <c r="F16" s="237"/>
      <c r="G16" s="237"/>
      <c r="H16" s="238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</row>
    <row r="17" ht="24.95" customHeight="1" spans="1:22">
      <c r="A17" s="237"/>
      <c r="B17" s="237"/>
      <c r="C17" s="237"/>
      <c r="D17" s="237"/>
      <c r="E17" s="237"/>
      <c r="F17" s="237"/>
      <c r="G17" s="237"/>
      <c r="H17" s="238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</row>
    <row r="18" ht="24.95" customHeight="1" spans="1:22">
      <c r="A18" s="237"/>
      <c r="B18" s="237"/>
      <c r="C18" s="237"/>
      <c r="D18" s="237"/>
      <c r="E18" s="237"/>
      <c r="F18" s="237"/>
      <c r="G18" s="237"/>
      <c r="H18" s="238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</row>
    <row r="19" ht="24.95" customHeight="1" spans="1:22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</row>
    <row r="20" ht="24.95" customHeight="1" spans="1:22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156944444444444" right="0.156944444444444" top="0.275" bottom="0.118055555555556" header="0.196527777777778" footer="0.156944444444444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topLeftCell="A4" workbookViewId="0">
      <selection activeCell="A2" sqref="A2:D2"/>
    </sheetView>
  </sheetViews>
  <sheetFormatPr defaultColWidth="7" defaultRowHeight="10.8"/>
  <cols>
    <col min="1" max="1" width="9.75" style="44" customWidth="1"/>
    <col min="2" max="2" width="8.875" style="44" customWidth="1"/>
    <col min="3" max="3" width="8.375" style="44" customWidth="1"/>
    <col min="4" max="4" width="24.75" style="44" customWidth="1"/>
    <col min="5" max="5" width="10.5" style="44" customWidth="1"/>
    <col min="6" max="6" width="9.5" style="44" customWidth="1"/>
    <col min="7" max="7" width="9.625" style="44" customWidth="1"/>
    <col min="8" max="8" width="7.875" style="44" customWidth="1"/>
    <col min="9" max="10" width="11.875" style="44" customWidth="1"/>
    <col min="11" max="11" width="10.25" style="44" customWidth="1"/>
    <col min="12" max="12" width="9.125" style="44" customWidth="1"/>
    <col min="13" max="16384" width="7" style="44"/>
  </cols>
  <sheetData>
    <row r="1" ht="42" customHeight="1" spans="1:12">
      <c r="A1" s="45" t="s">
        <v>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8" t="s">
        <v>2</v>
      </c>
    </row>
    <row r="3" s="42" customFormat="1" ht="21" customHeight="1" spans="1:12">
      <c r="A3" s="49" t="s">
        <v>81</v>
      </c>
      <c r="B3" s="50"/>
      <c r="C3" s="51"/>
      <c r="D3" s="52" t="s">
        <v>43</v>
      </c>
      <c r="E3" s="53" t="s">
        <v>44</v>
      </c>
      <c r="F3" s="54" t="s">
        <v>82</v>
      </c>
      <c r="G3" s="54"/>
      <c r="H3" s="54"/>
      <c r="I3" s="54"/>
      <c r="J3" s="54"/>
      <c r="K3" s="54"/>
      <c r="L3" s="54"/>
    </row>
    <row r="4" s="42" customFormat="1" ht="24.9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83</v>
      </c>
      <c r="H4" s="58"/>
      <c r="I4" s="58"/>
      <c r="J4" s="69" t="s">
        <v>84</v>
      </c>
      <c r="K4" s="70"/>
      <c r="L4" s="71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85</v>
      </c>
      <c r="I5" s="53" t="s">
        <v>86</v>
      </c>
      <c r="J5" s="53" t="s">
        <v>18</v>
      </c>
      <c r="K5" s="53" t="s">
        <v>87</v>
      </c>
      <c r="L5" s="53" t="s">
        <v>88</v>
      </c>
    </row>
    <row r="6" s="42" customFormat="1" ht="30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30" customHeight="1" spans="1:12">
      <c r="A7" s="60"/>
      <c r="B7" s="56"/>
      <c r="C7" s="56"/>
      <c r="D7" s="56" t="s">
        <v>8</v>
      </c>
      <c r="E7" s="49">
        <f>SUM(E8:E14)</f>
        <v>1171.25</v>
      </c>
      <c r="F7" s="49">
        <f>G7+J7</f>
        <v>1171.25</v>
      </c>
      <c r="G7" s="49">
        <f t="shared" ref="G7:K7" si="0">SUM(G8:G14)</f>
        <v>891.83</v>
      </c>
      <c r="H7" s="49">
        <f t="shared" si="0"/>
        <v>868.45</v>
      </c>
      <c r="I7" s="49">
        <f t="shared" si="0"/>
        <v>23.38</v>
      </c>
      <c r="J7" s="49">
        <f t="shared" si="0"/>
        <v>279.42</v>
      </c>
      <c r="K7" s="49">
        <f t="shared" si="0"/>
        <v>279.42</v>
      </c>
      <c r="L7" s="54"/>
    </row>
    <row r="8" s="42" customFormat="1" ht="30" customHeight="1" spans="1:12">
      <c r="A8" s="214" t="s">
        <v>68</v>
      </c>
      <c r="B8" s="214" t="s">
        <v>69</v>
      </c>
      <c r="C8" s="214" t="s">
        <v>70</v>
      </c>
      <c r="D8" s="215" t="s">
        <v>71</v>
      </c>
      <c r="E8" s="216">
        <f>F8</f>
        <v>781.41</v>
      </c>
      <c r="F8" s="216">
        <f>G8+J8</f>
        <v>781.41</v>
      </c>
      <c r="G8" s="216">
        <v>745.99</v>
      </c>
      <c r="H8" s="138">
        <v>722.61</v>
      </c>
      <c r="I8" s="138">
        <v>23.38</v>
      </c>
      <c r="J8" s="216">
        <v>35.42</v>
      </c>
      <c r="K8" s="60">
        <v>35.42</v>
      </c>
      <c r="L8" s="64"/>
    </row>
    <row r="9" s="43" customFormat="1" ht="30" customHeight="1" spans="1:12">
      <c r="A9" s="217">
        <v>204</v>
      </c>
      <c r="B9" s="214" t="s">
        <v>69</v>
      </c>
      <c r="C9" s="217">
        <v>10</v>
      </c>
      <c r="D9" s="218" t="s">
        <v>72</v>
      </c>
      <c r="E9" s="216">
        <f t="shared" ref="E9:E14" si="1">F9</f>
        <v>8</v>
      </c>
      <c r="F9" s="216">
        <f t="shared" ref="F9:F14" si="2">G9+J9</f>
        <v>8</v>
      </c>
      <c r="G9" s="216"/>
      <c r="H9" s="216"/>
      <c r="I9" s="216"/>
      <c r="J9" s="216">
        <v>8</v>
      </c>
      <c r="K9" s="216">
        <v>8</v>
      </c>
      <c r="L9" s="65"/>
    </row>
    <row r="10" s="43" customFormat="1" ht="30" customHeight="1" spans="1:12">
      <c r="A10" s="217">
        <v>204</v>
      </c>
      <c r="B10" s="214" t="s">
        <v>69</v>
      </c>
      <c r="C10" s="217">
        <v>99</v>
      </c>
      <c r="D10" s="218" t="s">
        <v>73</v>
      </c>
      <c r="E10" s="216">
        <f t="shared" si="1"/>
        <v>236</v>
      </c>
      <c r="F10" s="216">
        <f t="shared" si="2"/>
        <v>236</v>
      </c>
      <c r="G10" s="216">
        <f t="shared" ref="G10:G14" si="3">H10+I10</f>
        <v>0</v>
      </c>
      <c r="H10" s="60">
        <v>0</v>
      </c>
      <c r="I10" s="60">
        <v>0</v>
      </c>
      <c r="J10" s="216">
        <f t="shared" ref="J10:J14" si="4">K10+L10</f>
        <v>236</v>
      </c>
      <c r="K10" s="60">
        <v>236</v>
      </c>
      <c r="L10" s="65"/>
    </row>
    <row r="11" s="43" customFormat="1" ht="30" customHeight="1" spans="1:12">
      <c r="A11" s="217">
        <v>208</v>
      </c>
      <c r="B11" s="214" t="s">
        <v>74</v>
      </c>
      <c r="C11" s="219" t="s">
        <v>70</v>
      </c>
      <c r="D11" s="218" t="s">
        <v>75</v>
      </c>
      <c r="E11" s="216">
        <f t="shared" si="1"/>
        <v>19.38</v>
      </c>
      <c r="F11" s="216">
        <f t="shared" si="2"/>
        <v>19.38</v>
      </c>
      <c r="G11" s="216">
        <f t="shared" si="3"/>
        <v>19.38</v>
      </c>
      <c r="H11" s="138">
        <v>19.38</v>
      </c>
      <c r="I11" s="60"/>
      <c r="J11" s="216">
        <f t="shared" si="4"/>
        <v>0</v>
      </c>
      <c r="K11" s="216"/>
      <c r="L11" s="65"/>
    </row>
    <row r="12" s="43" customFormat="1" ht="30" customHeight="1" spans="1:12">
      <c r="A12" s="217">
        <v>208</v>
      </c>
      <c r="B12" s="214" t="s">
        <v>74</v>
      </c>
      <c r="C12" s="219" t="s">
        <v>74</v>
      </c>
      <c r="D12" s="218" t="s">
        <v>76</v>
      </c>
      <c r="E12" s="216">
        <f t="shared" si="1"/>
        <v>75.66</v>
      </c>
      <c r="F12" s="216">
        <f t="shared" si="2"/>
        <v>75.66</v>
      </c>
      <c r="G12" s="216">
        <f t="shared" si="3"/>
        <v>75.66</v>
      </c>
      <c r="H12" s="138">
        <v>75.66</v>
      </c>
      <c r="I12" s="60"/>
      <c r="J12" s="216">
        <f t="shared" si="4"/>
        <v>0</v>
      </c>
      <c r="K12" s="216"/>
      <c r="L12" s="65"/>
    </row>
    <row r="13" s="43" customFormat="1" ht="30" customHeight="1" spans="1:12">
      <c r="A13" s="217">
        <v>210</v>
      </c>
      <c r="B13" s="214" t="s">
        <v>77</v>
      </c>
      <c r="C13" s="219" t="s">
        <v>70</v>
      </c>
      <c r="D13" s="218" t="s">
        <v>78</v>
      </c>
      <c r="E13" s="216">
        <f t="shared" si="1"/>
        <v>44.01</v>
      </c>
      <c r="F13" s="216">
        <f t="shared" si="2"/>
        <v>44.01</v>
      </c>
      <c r="G13" s="216">
        <f t="shared" si="3"/>
        <v>44.01</v>
      </c>
      <c r="H13" s="138">
        <v>44.01</v>
      </c>
      <c r="I13" s="60"/>
      <c r="J13" s="216">
        <f t="shared" si="4"/>
        <v>0</v>
      </c>
      <c r="K13" s="216"/>
      <c r="L13" s="65"/>
    </row>
    <row r="14" s="43" customFormat="1" ht="30" customHeight="1" spans="1:12">
      <c r="A14" s="217">
        <v>210</v>
      </c>
      <c r="B14" s="214" t="s">
        <v>77</v>
      </c>
      <c r="C14" s="219">
        <v>99</v>
      </c>
      <c r="D14" s="218" t="s">
        <v>79</v>
      </c>
      <c r="E14" s="216">
        <f t="shared" si="1"/>
        <v>6.79</v>
      </c>
      <c r="F14" s="216">
        <f t="shared" si="2"/>
        <v>6.79</v>
      </c>
      <c r="G14" s="216">
        <f t="shared" si="3"/>
        <v>6.79</v>
      </c>
      <c r="H14" s="138">
        <v>6.79</v>
      </c>
      <c r="I14" s="60"/>
      <c r="J14" s="216">
        <f t="shared" si="4"/>
        <v>0</v>
      </c>
      <c r="K14" s="216"/>
      <c r="L14" s="67"/>
    </row>
    <row r="15" s="43" customFormat="1" ht="30" customHeight="1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3" customFormat="1" ht="30" customHeight="1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3" customFormat="1" ht="30" customHeight="1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="43" customFormat="1" ht="30" customHeight="1" spans="1:1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="43" customFormat="1" ht="30" customHeight="1" spans="1:1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="43" customFormat="1" ht="30" customHeight="1" spans="1:1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="43" customFormat="1" ht="30" customHeight="1" spans="1:1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="43" customFormat="1" ht="30" customHeight="1" spans="1:1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="43" customFormat="1" ht="30" customHeight="1" spans="1:1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="43" customFormat="1" ht="30" customHeight="1" spans="1:1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="43" customFormat="1" ht="15.6"/>
    <row r="26" s="43" customFormat="1" ht="15.6"/>
    <row r="27" s="43" customFormat="1" ht="15.6"/>
    <row r="28" s="43" customFormat="1" ht="15.6"/>
    <row r="29" s="43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196527777777778" right="0.118055555555556" top="0.275" bottom="0.236111111111111" header="0.511805555555556" footer="0.196527777777778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4" workbookViewId="0">
      <selection activeCell="A2" sqref="A2:C2"/>
    </sheetView>
  </sheetViews>
  <sheetFormatPr defaultColWidth="8.875" defaultRowHeight="10.8"/>
  <cols>
    <col min="1" max="1" width="4.75" style="144" customWidth="1"/>
    <col min="2" max="2" width="16.625" style="144" customWidth="1"/>
    <col min="3" max="3" width="9.375" style="145" customWidth="1"/>
    <col min="4" max="4" width="18.375" style="145" customWidth="1"/>
    <col min="5" max="5" width="6.625" style="145" customWidth="1"/>
    <col min="6" max="6" width="10.75" style="145" customWidth="1"/>
    <col min="7" max="7" width="8.375" style="145" customWidth="1"/>
    <col min="8" max="8" width="10.5" style="145" customWidth="1"/>
    <col min="9" max="9" width="14.125" style="145" customWidth="1"/>
    <col min="10" max="10" width="10.5" style="145" customWidth="1"/>
    <col min="11" max="11" width="12" style="145" customWidth="1"/>
    <col min="12" max="12" width="11.25" style="145" customWidth="1"/>
    <col min="13" max="13" width="9" style="145" customWidth="1"/>
    <col min="14" max="32" width="9" style="145"/>
    <col min="33" max="16384" width="8.875" style="145"/>
  </cols>
  <sheetData>
    <row r="1" ht="24.95" customHeight="1" spans="1:21">
      <c r="A1" s="146" t="s">
        <v>89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00"/>
      <c r="O1" s="200"/>
      <c r="P1" s="200"/>
      <c r="Q1" s="200"/>
      <c r="R1" s="200"/>
      <c r="S1" s="200"/>
      <c r="T1" s="200"/>
      <c r="U1" s="200"/>
    </row>
    <row r="2" s="141" customFormat="1" ht="15" customHeight="1" spans="1:21">
      <c r="A2" s="147" t="s">
        <v>1</v>
      </c>
      <c r="B2" s="147"/>
      <c r="C2" s="147"/>
      <c r="D2" s="148"/>
      <c r="E2" s="148"/>
      <c r="F2" s="148"/>
      <c r="G2" s="148"/>
      <c r="H2" s="149"/>
      <c r="I2" s="149"/>
      <c r="J2" s="201"/>
      <c r="K2" s="201"/>
      <c r="L2" s="202" t="s">
        <v>2</v>
      </c>
      <c r="M2" s="202"/>
      <c r="N2" s="201"/>
      <c r="O2" s="201"/>
      <c r="P2" s="201"/>
      <c r="Q2" s="201"/>
      <c r="R2" s="201"/>
      <c r="S2" s="201"/>
      <c r="T2" s="201"/>
      <c r="U2" s="201"/>
    </row>
    <row r="3" s="142" customFormat="1" ht="23.1" customHeight="1" spans="1:13">
      <c r="A3" s="150" t="s">
        <v>90</v>
      </c>
      <c r="B3" s="151"/>
      <c r="C3" s="152"/>
      <c r="D3" s="153" t="s">
        <v>91</v>
      </c>
      <c r="E3" s="153"/>
      <c r="F3" s="153"/>
      <c r="G3" s="153"/>
      <c r="H3" s="153"/>
      <c r="I3" s="153"/>
      <c r="J3" s="153"/>
      <c r="K3" s="153"/>
      <c r="L3" s="153"/>
      <c r="M3" s="203"/>
    </row>
    <row r="4" s="142" customFormat="1" ht="18" customHeight="1" spans="1:13">
      <c r="A4" s="154" t="s">
        <v>92</v>
      </c>
      <c r="B4" s="155"/>
      <c r="C4" s="156" t="s">
        <v>93</v>
      </c>
      <c r="D4" s="156" t="s">
        <v>94</v>
      </c>
      <c r="E4" s="157" t="s">
        <v>8</v>
      </c>
      <c r="F4" s="158" t="s">
        <v>9</v>
      </c>
      <c r="G4" s="159"/>
      <c r="H4" s="160" t="s">
        <v>10</v>
      </c>
      <c r="I4" s="160"/>
      <c r="J4" s="160"/>
      <c r="K4" s="160"/>
      <c r="L4" s="160"/>
      <c r="M4" s="204"/>
    </row>
    <row r="5" s="142" customFormat="1" ht="18.95" customHeight="1" spans="1:13">
      <c r="A5" s="161"/>
      <c r="B5" s="162"/>
      <c r="C5" s="163"/>
      <c r="D5" s="156"/>
      <c r="E5" s="157"/>
      <c r="F5" s="164" t="s">
        <v>11</v>
      </c>
      <c r="G5" s="164" t="s">
        <v>95</v>
      </c>
      <c r="H5" s="165" t="s">
        <v>13</v>
      </c>
      <c r="I5" s="205"/>
      <c r="J5" s="206" t="s">
        <v>96</v>
      </c>
      <c r="K5" s="207" t="s">
        <v>15</v>
      </c>
      <c r="L5" s="207" t="s">
        <v>16</v>
      </c>
      <c r="M5" s="208" t="s">
        <v>17</v>
      </c>
    </row>
    <row r="6" s="142" customFormat="1" ht="12" customHeight="1" spans="1:21">
      <c r="A6" s="166"/>
      <c r="B6" s="167"/>
      <c r="C6" s="163"/>
      <c r="D6" s="156"/>
      <c r="E6" s="157"/>
      <c r="F6" s="168"/>
      <c r="G6" s="168"/>
      <c r="H6" s="169" t="s">
        <v>18</v>
      </c>
      <c r="I6" s="209" t="s">
        <v>19</v>
      </c>
      <c r="J6" s="206"/>
      <c r="K6" s="210"/>
      <c r="L6" s="210"/>
      <c r="M6" s="208"/>
      <c r="N6" s="200"/>
      <c r="O6" s="200"/>
      <c r="P6" s="200"/>
      <c r="Q6" s="200"/>
      <c r="R6" s="200"/>
      <c r="S6" s="200"/>
      <c r="T6" s="200"/>
      <c r="U6" s="200"/>
    </row>
    <row r="7" s="143" customFormat="1" ht="20.1" customHeight="1" spans="1:21">
      <c r="A7" s="170" t="s">
        <v>20</v>
      </c>
      <c r="B7" s="171"/>
      <c r="C7" s="172">
        <v>1171.25</v>
      </c>
      <c r="D7" s="173" t="s">
        <v>97</v>
      </c>
      <c r="E7" s="174"/>
      <c r="F7" s="174"/>
      <c r="G7" s="174"/>
      <c r="H7" s="174">
        <f>I7</f>
        <v>0</v>
      </c>
      <c r="I7" s="174"/>
      <c r="J7" s="174"/>
      <c r="K7" s="174"/>
      <c r="L7" s="174"/>
      <c r="M7" s="211"/>
      <c r="N7" s="212"/>
      <c r="O7" s="212"/>
      <c r="P7" s="212"/>
      <c r="Q7" s="212"/>
      <c r="R7" s="212"/>
      <c r="S7" s="212"/>
      <c r="T7" s="212"/>
      <c r="U7" s="212"/>
    </row>
    <row r="8" s="143" customFormat="1" ht="20.1" customHeight="1" spans="1:21">
      <c r="A8" s="170" t="s">
        <v>22</v>
      </c>
      <c r="B8" s="171"/>
      <c r="C8" s="175"/>
      <c r="D8" s="176" t="s">
        <v>98</v>
      </c>
      <c r="E8" s="174"/>
      <c r="F8" s="174"/>
      <c r="G8" s="174"/>
      <c r="H8" s="174">
        <f t="shared" ref="H8:H35" si="0">I8</f>
        <v>0</v>
      </c>
      <c r="I8" s="213"/>
      <c r="J8" s="213"/>
      <c r="K8" s="213"/>
      <c r="L8" s="213"/>
      <c r="M8" s="211"/>
      <c r="N8" s="212"/>
      <c r="O8" s="212"/>
      <c r="P8" s="212"/>
      <c r="Q8" s="212"/>
      <c r="R8" s="212"/>
      <c r="S8" s="212"/>
      <c r="T8" s="212"/>
      <c r="U8" s="212"/>
    </row>
    <row r="9" s="143" customFormat="1" ht="20.1" customHeight="1" spans="1:21">
      <c r="A9" s="170" t="s">
        <v>24</v>
      </c>
      <c r="B9" s="171"/>
      <c r="C9" s="177"/>
      <c r="D9" s="176" t="s">
        <v>99</v>
      </c>
      <c r="E9" s="174"/>
      <c r="F9" s="174"/>
      <c r="G9" s="174"/>
      <c r="H9" s="174">
        <f t="shared" si="0"/>
        <v>0</v>
      </c>
      <c r="I9" s="213"/>
      <c r="J9" s="213"/>
      <c r="K9" s="213"/>
      <c r="L9" s="213"/>
      <c r="M9" s="211"/>
      <c r="N9" s="212"/>
      <c r="O9" s="212"/>
      <c r="P9" s="212"/>
      <c r="Q9" s="212"/>
      <c r="R9" s="212"/>
      <c r="S9" s="212"/>
      <c r="T9" s="212"/>
      <c r="U9" s="212"/>
    </row>
    <row r="10" s="143" customFormat="1" ht="24.95" customHeight="1" spans="1:21">
      <c r="A10" s="170" t="s">
        <v>26</v>
      </c>
      <c r="B10" s="171"/>
      <c r="C10" s="172"/>
      <c r="D10" s="176" t="s">
        <v>100</v>
      </c>
      <c r="E10" s="174"/>
      <c r="F10" s="174"/>
      <c r="G10" s="174"/>
      <c r="H10" s="178">
        <v>1025.41</v>
      </c>
      <c r="I10" s="178">
        <v>1025.41</v>
      </c>
      <c r="J10" s="213"/>
      <c r="K10" s="213"/>
      <c r="L10" s="213"/>
      <c r="M10" s="211"/>
      <c r="N10" s="212"/>
      <c r="O10" s="212"/>
      <c r="P10" s="212"/>
      <c r="Q10" s="212"/>
      <c r="R10" s="212"/>
      <c r="S10" s="212"/>
      <c r="T10" s="212"/>
      <c r="U10" s="212"/>
    </row>
    <row r="11" s="143" customFormat="1" ht="20.1" customHeight="1" spans="1:21">
      <c r="A11" s="170" t="s">
        <v>28</v>
      </c>
      <c r="B11" s="171"/>
      <c r="C11" s="175"/>
      <c r="D11" s="176" t="s">
        <v>101</v>
      </c>
      <c r="E11" s="174"/>
      <c r="F11" s="174"/>
      <c r="G11" s="174"/>
      <c r="H11" s="178">
        <v>0</v>
      </c>
      <c r="I11" s="178">
        <v>0</v>
      </c>
      <c r="J11" s="213"/>
      <c r="K11" s="213"/>
      <c r="L11" s="213"/>
      <c r="M11" s="211"/>
      <c r="N11" s="212"/>
      <c r="O11" s="212"/>
      <c r="P11" s="212"/>
      <c r="Q11" s="212"/>
      <c r="R11" s="212"/>
      <c r="S11" s="212"/>
      <c r="T11" s="212"/>
      <c r="U11" s="212"/>
    </row>
    <row r="12" s="143" customFormat="1" ht="24.95" customHeight="1" spans="1:21">
      <c r="A12" s="170" t="s">
        <v>30</v>
      </c>
      <c r="B12" s="171"/>
      <c r="C12" s="179"/>
      <c r="D12" s="176" t="s">
        <v>102</v>
      </c>
      <c r="E12" s="174"/>
      <c r="F12" s="174"/>
      <c r="G12" s="174"/>
      <c r="H12" s="178">
        <v>0</v>
      </c>
      <c r="I12" s="178">
        <v>0</v>
      </c>
      <c r="J12" s="213"/>
      <c r="K12" s="213"/>
      <c r="L12" s="213"/>
      <c r="M12" s="211"/>
      <c r="N12" s="212"/>
      <c r="O12" s="212"/>
      <c r="P12" s="212"/>
      <c r="Q12" s="212"/>
      <c r="R12" s="212"/>
      <c r="S12" s="212"/>
      <c r="T12" s="212"/>
      <c r="U12" s="212"/>
    </row>
    <row r="13" s="143" customFormat="1" ht="24.95" customHeight="1" spans="1:21">
      <c r="A13" s="170" t="s">
        <v>32</v>
      </c>
      <c r="B13" s="180"/>
      <c r="C13" s="177"/>
      <c r="D13" s="176" t="s">
        <v>103</v>
      </c>
      <c r="E13" s="174"/>
      <c r="F13" s="174"/>
      <c r="G13" s="174"/>
      <c r="H13" s="178">
        <v>0</v>
      </c>
      <c r="I13" s="178">
        <v>0</v>
      </c>
      <c r="J13" s="213"/>
      <c r="K13" s="213"/>
      <c r="L13" s="213"/>
      <c r="M13" s="211"/>
      <c r="N13" s="212"/>
      <c r="O13" s="212"/>
      <c r="P13" s="212"/>
      <c r="Q13" s="212"/>
      <c r="R13" s="212"/>
      <c r="S13" s="212"/>
      <c r="T13" s="212"/>
      <c r="U13" s="212"/>
    </row>
    <row r="14" s="143" customFormat="1" ht="20.1" customHeight="1" spans="1:21">
      <c r="A14" s="181" t="s">
        <v>33</v>
      </c>
      <c r="B14" s="182"/>
      <c r="C14" s="172"/>
      <c r="D14" s="173" t="s">
        <v>104</v>
      </c>
      <c r="E14" s="174"/>
      <c r="F14" s="174"/>
      <c r="G14" s="174"/>
      <c r="H14" s="178">
        <v>95.04</v>
      </c>
      <c r="I14" s="178">
        <v>95.04</v>
      </c>
      <c r="J14" s="213"/>
      <c r="K14" s="213"/>
      <c r="L14" s="213"/>
      <c r="M14" s="211"/>
      <c r="N14" s="212"/>
      <c r="O14" s="212"/>
      <c r="P14" s="212"/>
      <c r="Q14" s="212"/>
      <c r="R14" s="212"/>
      <c r="S14" s="212"/>
      <c r="T14" s="212"/>
      <c r="U14" s="212"/>
    </row>
    <row r="15" s="143" customFormat="1" ht="20.1" customHeight="1" spans="1:21">
      <c r="A15" s="183"/>
      <c r="B15" s="183"/>
      <c r="C15" s="184"/>
      <c r="D15" s="176" t="s">
        <v>105</v>
      </c>
      <c r="E15" s="174"/>
      <c r="F15" s="174"/>
      <c r="G15" s="174"/>
      <c r="H15" s="178">
        <v>0</v>
      </c>
      <c r="I15" s="178">
        <v>0</v>
      </c>
      <c r="J15" s="213"/>
      <c r="K15" s="213"/>
      <c r="L15" s="213"/>
      <c r="M15" s="211"/>
      <c r="N15" s="212"/>
      <c r="O15" s="212"/>
      <c r="P15" s="212"/>
      <c r="Q15" s="212"/>
      <c r="R15" s="212"/>
      <c r="S15" s="212"/>
      <c r="T15" s="212"/>
      <c r="U15" s="212"/>
    </row>
    <row r="16" s="143" customFormat="1" ht="20.1" customHeight="1" spans="1:21">
      <c r="A16" s="185"/>
      <c r="B16" s="186"/>
      <c r="C16" s="184"/>
      <c r="D16" s="176" t="s">
        <v>106</v>
      </c>
      <c r="E16" s="174"/>
      <c r="F16" s="174"/>
      <c r="G16" s="174"/>
      <c r="H16" s="178">
        <v>50.8</v>
      </c>
      <c r="I16" s="178">
        <v>50.8</v>
      </c>
      <c r="J16" s="213"/>
      <c r="K16" s="213"/>
      <c r="L16" s="213"/>
      <c r="M16" s="211"/>
      <c r="N16" s="212"/>
      <c r="O16" s="212"/>
      <c r="P16" s="212"/>
      <c r="Q16" s="212"/>
      <c r="R16" s="212"/>
      <c r="S16" s="212"/>
      <c r="T16" s="212"/>
      <c r="U16" s="212"/>
    </row>
    <row r="17" s="143" customFormat="1" ht="20.1" customHeight="1" spans="1:21">
      <c r="A17" s="185"/>
      <c r="B17" s="186"/>
      <c r="C17" s="184"/>
      <c r="D17" s="173" t="s">
        <v>107</v>
      </c>
      <c r="E17" s="174"/>
      <c r="F17" s="174"/>
      <c r="G17" s="174"/>
      <c r="H17" s="174">
        <f t="shared" si="0"/>
        <v>0</v>
      </c>
      <c r="I17" s="213"/>
      <c r="J17" s="213"/>
      <c r="K17" s="213"/>
      <c r="L17" s="213"/>
      <c r="M17" s="211"/>
      <c r="N17" s="212"/>
      <c r="O17" s="212"/>
      <c r="P17" s="212"/>
      <c r="Q17" s="212"/>
      <c r="R17" s="212"/>
      <c r="S17" s="212"/>
      <c r="T17" s="212"/>
      <c r="U17" s="212"/>
    </row>
    <row r="18" s="143" customFormat="1" ht="20.1" customHeight="1" spans="1:21">
      <c r="A18" s="185"/>
      <c r="B18" s="186"/>
      <c r="C18" s="184"/>
      <c r="D18" s="173" t="s">
        <v>108</v>
      </c>
      <c r="E18" s="174"/>
      <c r="F18" s="174"/>
      <c r="G18" s="174"/>
      <c r="H18" s="174">
        <f t="shared" si="0"/>
        <v>0</v>
      </c>
      <c r="I18" s="213"/>
      <c r="J18" s="213"/>
      <c r="K18" s="213"/>
      <c r="L18" s="213"/>
      <c r="M18" s="211"/>
      <c r="N18" s="212"/>
      <c r="O18" s="212"/>
      <c r="P18" s="212"/>
      <c r="Q18" s="212"/>
      <c r="R18" s="212"/>
      <c r="S18" s="212"/>
      <c r="T18" s="212"/>
      <c r="U18" s="212"/>
    </row>
    <row r="19" s="143" customFormat="1" ht="20.1" customHeight="1" spans="1:21">
      <c r="A19" s="187"/>
      <c r="B19" s="188"/>
      <c r="C19" s="184"/>
      <c r="D19" s="176" t="s">
        <v>109</v>
      </c>
      <c r="E19" s="174"/>
      <c r="F19" s="174"/>
      <c r="G19" s="174"/>
      <c r="H19" s="174">
        <f t="shared" si="0"/>
        <v>0</v>
      </c>
      <c r="I19" s="174"/>
      <c r="J19" s="174"/>
      <c r="K19" s="174"/>
      <c r="L19" s="174"/>
      <c r="M19" s="174"/>
      <c r="N19" s="212"/>
      <c r="O19" s="212"/>
      <c r="P19" s="212"/>
      <c r="Q19" s="212"/>
      <c r="R19" s="212"/>
      <c r="S19" s="212"/>
      <c r="T19" s="212"/>
      <c r="U19" s="212"/>
    </row>
    <row r="20" s="143" customFormat="1" ht="20.1" customHeight="1" spans="1:21">
      <c r="A20" s="185"/>
      <c r="B20" s="186"/>
      <c r="C20" s="184"/>
      <c r="D20" s="176" t="s">
        <v>110</v>
      </c>
      <c r="E20" s="174"/>
      <c r="F20" s="174"/>
      <c r="G20" s="174"/>
      <c r="H20" s="174">
        <f t="shared" si="0"/>
        <v>0</v>
      </c>
      <c r="I20" s="174"/>
      <c r="J20" s="174"/>
      <c r="K20" s="174"/>
      <c r="L20" s="174"/>
      <c r="M20" s="211"/>
      <c r="N20" s="212"/>
      <c r="O20" s="212"/>
      <c r="P20" s="212"/>
      <c r="Q20" s="212"/>
      <c r="R20" s="212"/>
      <c r="S20" s="212"/>
      <c r="T20" s="212"/>
      <c r="U20" s="212"/>
    </row>
    <row r="21" s="143" customFormat="1" ht="24.95" customHeight="1" spans="1:21">
      <c r="A21" s="185"/>
      <c r="B21" s="186"/>
      <c r="C21" s="184"/>
      <c r="D21" s="176" t="s">
        <v>111</v>
      </c>
      <c r="E21" s="174"/>
      <c r="F21" s="174"/>
      <c r="G21" s="174"/>
      <c r="H21" s="174">
        <f t="shared" si="0"/>
        <v>0</v>
      </c>
      <c r="I21" s="174"/>
      <c r="J21" s="174"/>
      <c r="K21" s="174"/>
      <c r="L21" s="174"/>
      <c r="M21" s="211"/>
      <c r="N21" s="212"/>
      <c r="O21" s="212"/>
      <c r="P21" s="212"/>
      <c r="Q21" s="212"/>
      <c r="R21" s="212"/>
      <c r="S21" s="212"/>
      <c r="T21" s="212"/>
      <c r="U21" s="212"/>
    </row>
    <row r="22" s="143" customFormat="1" ht="18.95" customHeight="1" spans="1:21">
      <c r="A22" s="189"/>
      <c r="B22" s="189"/>
      <c r="C22" s="190"/>
      <c r="D22" s="176" t="s">
        <v>112</v>
      </c>
      <c r="E22" s="174"/>
      <c r="F22" s="174"/>
      <c r="G22" s="174"/>
      <c r="H22" s="174">
        <f t="shared" si="0"/>
        <v>0</v>
      </c>
      <c r="I22" s="174"/>
      <c r="J22" s="174"/>
      <c r="K22" s="174"/>
      <c r="L22" s="174"/>
      <c r="M22" s="211"/>
      <c r="N22" s="212"/>
      <c r="O22" s="212"/>
      <c r="P22" s="212"/>
      <c r="Q22" s="212"/>
      <c r="R22" s="212"/>
      <c r="S22" s="212"/>
      <c r="T22" s="212"/>
      <c r="U22" s="212"/>
    </row>
    <row r="23" s="143" customFormat="1" ht="18.95" customHeight="1" spans="1:21">
      <c r="A23" s="191"/>
      <c r="B23" s="192"/>
      <c r="C23" s="190"/>
      <c r="D23" s="176" t="s">
        <v>113</v>
      </c>
      <c r="E23" s="174"/>
      <c r="F23" s="174"/>
      <c r="G23" s="174"/>
      <c r="H23" s="174">
        <f t="shared" si="0"/>
        <v>0</v>
      </c>
      <c r="I23" s="174"/>
      <c r="J23" s="174"/>
      <c r="K23" s="174"/>
      <c r="L23" s="174"/>
      <c r="M23" s="211"/>
      <c r="N23" s="212"/>
      <c r="O23" s="212"/>
      <c r="P23" s="212"/>
      <c r="Q23" s="212"/>
      <c r="R23" s="212"/>
      <c r="S23" s="212"/>
      <c r="T23" s="212"/>
      <c r="U23" s="212"/>
    </row>
    <row r="24" s="143" customFormat="1" ht="18.95" customHeight="1" spans="1:21">
      <c r="A24" s="191"/>
      <c r="B24" s="192"/>
      <c r="C24" s="190"/>
      <c r="D24" s="176" t="s">
        <v>114</v>
      </c>
      <c r="E24" s="174"/>
      <c r="F24" s="174"/>
      <c r="G24" s="174"/>
      <c r="H24" s="174">
        <f t="shared" si="0"/>
        <v>0</v>
      </c>
      <c r="I24" s="174"/>
      <c r="J24" s="174"/>
      <c r="K24" s="174"/>
      <c r="L24" s="174"/>
      <c r="M24" s="211"/>
      <c r="N24" s="212"/>
      <c r="O24" s="212"/>
      <c r="P24" s="212"/>
      <c r="Q24" s="212"/>
      <c r="R24" s="212"/>
      <c r="S24" s="212"/>
      <c r="T24" s="212"/>
      <c r="U24" s="212"/>
    </row>
    <row r="25" s="143" customFormat="1" ht="18.95" customHeight="1" spans="1:21">
      <c r="A25" s="191"/>
      <c r="B25" s="192"/>
      <c r="C25" s="190"/>
      <c r="D25" s="176" t="s">
        <v>115</v>
      </c>
      <c r="E25" s="174"/>
      <c r="F25" s="174"/>
      <c r="G25" s="174"/>
      <c r="H25" s="174">
        <f t="shared" si="0"/>
        <v>0</v>
      </c>
      <c r="I25" s="174"/>
      <c r="J25" s="174"/>
      <c r="K25" s="174"/>
      <c r="L25" s="174"/>
      <c r="M25" s="211"/>
      <c r="N25" s="212"/>
      <c r="O25" s="212"/>
      <c r="P25" s="212"/>
      <c r="Q25" s="212"/>
      <c r="R25" s="212"/>
      <c r="S25" s="212"/>
      <c r="T25" s="212"/>
      <c r="U25" s="212"/>
    </row>
    <row r="26" s="143" customFormat="1" ht="18.95" customHeight="1" spans="1:21">
      <c r="A26" s="191"/>
      <c r="B26" s="192"/>
      <c r="C26" s="190"/>
      <c r="D26" s="176" t="s">
        <v>116</v>
      </c>
      <c r="E26" s="174"/>
      <c r="F26" s="174"/>
      <c r="G26" s="174"/>
      <c r="H26" s="174">
        <f t="shared" si="0"/>
        <v>0</v>
      </c>
      <c r="I26" s="174"/>
      <c r="J26" s="174"/>
      <c r="K26" s="174"/>
      <c r="L26" s="174"/>
      <c r="M26" s="211"/>
      <c r="N26" s="212"/>
      <c r="O26" s="212"/>
      <c r="P26" s="212"/>
      <c r="Q26" s="212"/>
      <c r="R26" s="212"/>
      <c r="S26" s="212"/>
      <c r="T26" s="212"/>
      <c r="U26" s="212"/>
    </row>
    <row r="27" s="143" customFormat="1" ht="18.95" customHeight="1" spans="1:21">
      <c r="A27" s="191"/>
      <c r="B27" s="192"/>
      <c r="C27" s="190"/>
      <c r="D27" s="176" t="s">
        <v>117</v>
      </c>
      <c r="E27" s="174"/>
      <c r="F27" s="174"/>
      <c r="G27" s="174"/>
      <c r="H27" s="174">
        <f t="shared" si="0"/>
        <v>0</v>
      </c>
      <c r="I27" s="174"/>
      <c r="J27" s="174"/>
      <c r="K27" s="174"/>
      <c r="L27" s="174"/>
      <c r="M27" s="211"/>
      <c r="N27" s="212"/>
      <c r="O27" s="212"/>
      <c r="P27" s="212"/>
      <c r="Q27" s="212"/>
      <c r="R27" s="212"/>
      <c r="S27" s="212"/>
      <c r="T27" s="212"/>
      <c r="U27" s="212"/>
    </row>
    <row r="28" s="143" customFormat="1" ht="18.95" customHeight="1" spans="1:21">
      <c r="A28" s="191"/>
      <c r="B28" s="192"/>
      <c r="C28" s="190"/>
      <c r="D28" s="176" t="s">
        <v>118</v>
      </c>
      <c r="E28" s="174"/>
      <c r="F28" s="174"/>
      <c r="G28" s="174"/>
      <c r="H28" s="174">
        <f t="shared" si="0"/>
        <v>0</v>
      </c>
      <c r="I28" s="174"/>
      <c r="J28" s="174"/>
      <c r="K28" s="174"/>
      <c r="L28" s="174"/>
      <c r="M28" s="211"/>
      <c r="N28" s="212"/>
      <c r="O28" s="212"/>
      <c r="P28" s="212"/>
      <c r="Q28" s="212"/>
      <c r="R28" s="212"/>
      <c r="S28" s="212"/>
      <c r="T28" s="212"/>
      <c r="U28" s="212"/>
    </row>
    <row r="29" s="143" customFormat="1" ht="18.95" customHeight="1" spans="1:21">
      <c r="A29" s="191"/>
      <c r="B29" s="192"/>
      <c r="C29" s="190"/>
      <c r="D29" s="176" t="s">
        <v>119</v>
      </c>
      <c r="E29" s="174"/>
      <c r="F29" s="174"/>
      <c r="G29" s="174"/>
      <c r="H29" s="174">
        <f t="shared" si="0"/>
        <v>0</v>
      </c>
      <c r="I29" s="174"/>
      <c r="J29" s="174"/>
      <c r="K29" s="174"/>
      <c r="L29" s="174"/>
      <c r="M29" s="211"/>
      <c r="N29" s="212"/>
      <c r="O29" s="212"/>
      <c r="P29" s="212"/>
      <c r="Q29" s="212"/>
      <c r="R29" s="212"/>
      <c r="S29" s="212"/>
      <c r="T29" s="212"/>
      <c r="U29" s="212"/>
    </row>
    <row r="30" s="143" customFormat="1" ht="18.95" customHeight="1" spans="1:21">
      <c r="A30" s="191"/>
      <c r="B30" s="192"/>
      <c r="C30" s="190"/>
      <c r="D30" s="176" t="s">
        <v>120</v>
      </c>
      <c r="E30" s="174"/>
      <c r="F30" s="174"/>
      <c r="G30" s="174"/>
      <c r="H30" s="174">
        <f t="shared" si="0"/>
        <v>0</v>
      </c>
      <c r="I30" s="174"/>
      <c r="J30" s="174"/>
      <c r="K30" s="174"/>
      <c r="L30" s="174"/>
      <c r="M30" s="211"/>
      <c r="N30" s="212"/>
      <c r="O30" s="212"/>
      <c r="P30" s="212"/>
      <c r="Q30" s="212"/>
      <c r="R30" s="212"/>
      <c r="S30" s="212"/>
      <c r="T30" s="212"/>
      <c r="U30" s="212"/>
    </row>
    <row r="31" s="143" customFormat="1" ht="18.95" customHeight="1" spans="1:21">
      <c r="A31" s="193" t="s">
        <v>34</v>
      </c>
      <c r="B31" s="194"/>
      <c r="C31" s="172">
        <v>1171.25</v>
      </c>
      <c r="D31" s="176" t="s">
        <v>121</v>
      </c>
      <c r="E31" s="174"/>
      <c r="F31" s="174"/>
      <c r="G31" s="174"/>
      <c r="H31" s="174">
        <f t="shared" si="0"/>
        <v>0</v>
      </c>
      <c r="I31" s="174"/>
      <c r="J31" s="174"/>
      <c r="K31" s="174"/>
      <c r="L31" s="174"/>
      <c r="M31" s="211"/>
      <c r="N31" s="212"/>
      <c r="O31" s="212"/>
      <c r="P31" s="212"/>
      <c r="Q31" s="212"/>
      <c r="R31" s="212"/>
      <c r="S31" s="212"/>
      <c r="T31" s="212"/>
      <c r="U31" s="212"/>
    </row>
    <row r="32" s="143" customFormat="1" ht="18.95" customHeight="1" spans="1:21">
      <c r="A32" s="195" t="s">
        <v>35</v>
      </c>
      <c r="B32" s="196"/>
      <c r="C32" s="175"/>
      <c r="D32" s="176" t="s">
        <v>122</v>
      </c>
      <c r="E32" s="174"/>
      <c r="F32" s="174"/>
      <c r="G32" s="174"/>
      <c r="H32" s="174">
        <f t="shared" si="0"/>
        <v>0</v>
      </c>
      <c r="I32" s="174"/>
      <c r="J32" s="174"/>
      <c r="K32" s="174"/>
      <c r="L32" s="174"/>
      <c r="M32" s="211"/>
      <c r="N32" s="212"/>
      <c r="O32" s="212"/>
      <c r="P32" s="212"/>
      <c r="Q32" s="212"/>
      <c r="R32" s="212"/>
      <c r="S32" s="212"/>
      <c r="T32" s="212"/>
      <c r="U32" s="212"/>
    </row>
    <row r="33" s="143" customFormat="1" ht="24.95" customHeight="1" spans="1:21">
      <c r="A33" s="195" t="s">
        <v>123</v>
      </c>
      <c r="B33" s="196"/>
      <c r="C33" s="179"/>
      <c r="D33" s="176" t="s">
        <v>124</v>
      </c>
      <c r="E33" s="174"/>
      <c r="F33" s="174"/>
      <c r="G33" s="174"/>
      <c r="H33" s="174">
        <f t="shared" si="0"/>
        <v>0</v>
      </c>
      <c r="I33" s="174"/>
      <c r="J33" s="174"/>
      <c r="K33" s="174"/>
      <c r="L33" s="174"/>
      <c r="M33" s="211"/>
      <c r="N33" s="212"/>
      <c r="O33" s="212"/>
      <c r="P33" s="212"/>
      <c r="Q33" s="212"/>
      <c r="R33" s="212"/>
      <c r="S33" s="212"/>
      <c r="T33" s="212"/>
      <c r="U33" s="212"/>
    </row>
    <row r="34" s="143" customFormat="1" ht="18.95" customHeight="1" spans="1:21">
      <c r="A34" s="195" t="s">
        <v>125</v>
      </c>
      <c r="B34" s="196"/>
      <c r="C34" s="179"/>
      <c r="D34" s="176" t="s">
        <v>126</v>
      </c>
      <c r="E34" s="174"/>
      <c r="F34" s="174"/>
      <c r="G34" s="174"/>
      <c r="H34" s="174">
        <f t="shared" si="0"/>
        <v>0</v>
      </c>
      <c r="I34" s="174"/>
      <c r="J34" s="174"/>
      <c r="K34" s="174"/>
      <c r="L34" s="174"/>
      <c r="M34" s="211"/>
      <c r="N34" s="212"/>
      <c r="O34" s="212"/>
      <c r="P34" s="212"/>
      <c r="Q34" s="212"/>
      <c r="R34" s="212"/>
      <c r="S34" s="212"/>
      <c r="T34" s="212"/>
      <c r="U34" s="212"/>
    </row>
    <row r="35" s="143" customFormat="1" ht="18.95" customHeight="1" spans="1:21">
      <c r="A35" s="150" t="s">
        <v>127</v>
      </c>
      <c r="B35" s="152"/>
      <c r="C35" s="197">
        <v>1171.25</v>
      </c>
      <c r="D35" s="198" t="s">
        <v>128</v>
      </c>
      <c r="E35" s="174"/>
      <c r="F35" s="174"/>
      <c r="G35" s="174"/>
      <c r="H35" s="174">
        <f>H10+H14+H16</f>
        <v>1171.25</v>
      </c>
      <c r="I35" s="174">
        <f t="shared" ref="I35:K35" si="1">I10+I14+I16</f>
        <v>1171.25</v>
      </c>
      <c r="J35" s="174">
        <f t="shared" si="1"/>
        <v>0</v>
      </c>
      <c r="K35" s="174">
        <f t="shared" si="1"/>
        <v>0</v>
      </c>
      <c r="L35" s="174"/>
      <c r="M35" s="211"/>
      <c r="N35" s="212"/>
      <c r="O35" s="212"/>
      <c r="P35" s="212"/>
      <c r="Q35" s="212"/>
      <c r="R35" s="212"/>
      <c r="S35" s="212"/>
      <c r="T35" s="212"/>
      <c r="U35" s="212"/>
    </row>
    <row r="36" s="142" customFormat="1" ht="15.6" spans="1:4">
      <c r="A36" s="199"/>
      <c r="B36" s="199"/>
      <c r="D36" s="200"/>
    </row>
    <row r="37" s="142" customFormat="1" ht="15.6" spans="1:2">
      <c r="A37" s="199"/>
      <c r="B37" s="199"/>
    </row>
    <row r="38" s="142" customFormat="1" ht="15.6" spans="1:2">
      <c r="A38" s="199"/>
      <c r="B38" s="199"/>
    </row>
    <row r="39" s="142" customFormat="1" ht="15.6" spans="1:2">
      <c r="A39" s="199"/>
      <c r="B39" s="199"/>
    </row>
    <row r="40" s="142" customFormat="1" ht="15.6" spans="1:2">
      <c r="A40" s="199"/>
      <c r="B40" s="199"/>
    </row>
    <row r="41" s="142" customFormat="1" ht="15.6" spans="1:2">
      <c r="A41" s="199"/>
      <c r="B41" s="199"/>
    </row>
    <row r="42" s="142" customFormat="1" ht="15.6" spans="1:2">
      <c r="A42" s="199"/>
      <c r="B42" s="19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236111111111111" right="0.196527777777778" top="0.275" bottom="0.196527777777778" header="0.314583333333333" footer="0.236111111111111"/>
  <pageSetup paperSize="9" scale="80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L12" sqref="L12"/>
    </sheetView>
  </sheetViews>
  <sheetFormatPr defaultColWidth="7" defaultRowHeight="10.8"/>
  <cols>
    <col min="1" max="3" width="5.125" style="44" customWidth="1"/>
    <col min="4" max="4" width="29.375" style="44" customWidth="1"/>
    <col min="5" max="5" width="13.375" style="44" customWidth="1"/>
    <col min="6" max="6" width="12.625" style="44" customWidth="1"/>
    <col min="7" max="7" width="12.75" style="44" customWidth="1"/>
    <col min="8" max="8" width="10.625" style="44" customWidth="1"/>
    <col min="9" max="9" width="13.37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129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81</v>
      </c>
      <c r="B3" s="50"/>
      <c r="C3" s="51"/>
      <c r="D3" s="52" t="s">
        <v>130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83</v>
      </c>
      <c r="G4" s="58"/>
      <c r="H4" s="58"/>
      <c r="I4" s="69" t="s">
        <v>84</v>
      </c>
      <c r="J4" s="70"/>
      <c r="K4" s="71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131</v>
      </c>
      <c r="H5" s="53" t="s">
        <v>132</v>
      </c>
      <c r="I5" s="53" t="s">
        <v>18</v>
      </c>
      <c r="J5" s="53" t="s">
        <v>87</v>
      </c>
      <c r="K5" s="53" t="s">
        <v>88</v>
      </c>
    </row>
    <row r="6" s="132" customFormat="1" ht="30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32" customFormat="1" ht="30" customHeight="1" spans="1:11">
      <c r="A7" s="133" t="s">
        <v>68</v>
      </c>
      <c r="B7" s="133" t="s">
        <v>69</v>
      </c>
      <c r="C7" s="134" t="s">
        <v>70</v>
      </c>
      <c r="D7" s="135" t="s">
        <v>133</v>
      </c>
      <c r="E7" s="136">
        <f>F7+I7</f>
        <v>781.41</v>
      </c>
      <c r="F7" s="136">
        <f>G7+H7</f>
        <v>745.99</v>
      </c>
      <c r="G7" s="137">
        <v>722.61</v>
      </c>
      <c r="H7" s="137">
        <v>23.38</v>
      </c>
      <c r="I7" s="136">
        <f>J7+K7</f>
        <v>35.42</v>
      </c>
      <c r="J7" s="137">
        <v>35.42</v>
      </c>
      <c r="K7" s="136"/>
    </row>
    <row r="8" s="43" customFormat="1" ht="30" customHeight="1" spans="1:11">
      <c r="A8" s="133" t="s">
        <v>68</v>
      </c>
      <c r="B8" s="133" t="s">
        <v>69</v>
      </c>
      <c r="C8" s="134" t="s">
        <v>134</v>
      </c>
      <c r="D8" s="135" t="s">
        <v>135</v>
      </c>
      <c r="E8" s="136">
        <f t="shared" ref="E8:E13" si="0">F8+I8</f>
        <v>8</v>
      </c>
      <c r="F8" s="136">
        <f t="shared" ref="F8:F13" si="1">G8+H8</f>
        <v>0</v>
      </c>
      <c r="G8" s="137">
        <v>0</v>
      </c>
      <c r="H8" s="137">
        <v>0</v>
      </c>
      <c r="I8" s="136">
        <f t="shared" ref="I8:I13" si="2">J8+K8</f>
        <v>8</v>
      </c>
      <c r="J8" s="137">
        <v>8</v>
      </c>
      <c r="K8" s="139"/>
    </row>
    <row r="9" s="43" customFormat="1" ht="30" customHeight="1" spans="1:11">
      <c r="A9" s="133" t="s">
        <v>68</v>
      </c>
      <c r="B9" s="133" t="s">
        <v>69</v>
      </c>
      <c r="C9" s="134" t="s">
        <v>136</v>
      </c>
      <c r="D9" s="135" t="s">
        <v>137</v>
      </c>
      <c r="E9" s="136">
        <f t="shared" si="0"/>
        <v>236</v>
      </c>
      <c r="F9" s="136">
        <f t="shared" si="1"/>
        <v>0</v>
      </c>
      <c r="G9" s="137">
        <v>0</v>
      </c>
      <c r="H9" s="137">
        <v>0</v>
      </c>
      <c r="I9" s="136">
        <f t="shared" si="2"/>
        <v>236</v>
      </c>
      <c r="J9" s="137">
        <v>236</v>
      </c>
      <c r="K9" s="139"/>
    </row>
    <row r="10" s="43" customFormat="1" ht="30" customHeight="1" spans="1:11">
      <c r="A10" s="133" t="s">
        <v>138</v>
      </c>
      <c r="B10" s="133" t="s">
        <v>74</v>
      </c>
      <c r="C10" s="134" t="s">
        <v>70</v>
      </c>
      <c r="D10" s="135" t="s">
        <v>139</v>
      </c>
      <c r="E10" s="136">
        <f t="shared" si="0"/>
        <v>19.38</v>
      </c>
      <c r="F10" s="136">
        <f t="shared" si="1"/>
        <v>19.38</v>
      </c>
      <c r="G10" s="138">
        <v>19.38</v>
      </c>
      <c r="H10" s="137">
        <v>0</v>
      </c>
      <c r="I10" s="136">
        <f t="shared" si="2"/>
        <v>0</v>
      </c>
      <c r="J10" s="139"/>
      <c r="K10" s="139"/>
    </row>
    <row r="11" s="43" customFormat="1" ht="30" customHeight="1" spans="1:11">
      <c r="A11" s="133" t="s">
        <v>138</v>
      </c>
      <c r="B11" s="133" t="s">
        <v>74</v>
      </c>
      <c r="C11" s="134" t="s">
        <v>74</v>
      </c>
      <c r="D11" s="135" t="s">
        <v>140</v>
      </c>
      <c r="E11" s="136">
        <f t="shared" si="0"/>
        <v>75.66</v>
      </c>
      <c r="F11" s="136">
        <f t="shared" si="1"/>
        <v>75.66</v>
      </c>
      <c r="G11" s="138">
        <v>75.66</v>
      </c>
      <c r="H11" s="137">
        <v>0</v>
      </c>
      <c r="I11" s="136">
        <f t="shared" si="2"/>
        <v>0</v>
      </c>
      <c r="J11" s="139"/>
      <c r="K11" s="139"/>
    </row>
    <row r="12" s="43" customFormat="1" ht="30" customHeight="1" spans="1:11">
      <c r="A12" s="133" t="s">
        <v>141</v>
      </c>
      <c r="B12" s="133" t="s">
        <v>77</v>
      </c>
      <c r="C12" s="134" t="s">
        <v>70</v>
      </c>
      <c r="D12" s="135" t="s">
        <v>142</v>
      </c>
      <c r="E12" s="136">
        <f t="shared" si="0"/>
        <v>44.01</v>
      </c>
      <c r="F12" s="136">
        <f t="shared" si="1"/>
        <v>44.01</v>
      </c>
      <c r="G12" s="138">
        <v>44.01</v>
      </c>
      <c r="H12" s="137">
        <v>0</v>
      </c>
      <c r="I12" s="136">
        <f t="shared" si="2"/>
        <v>0</v>
      </c>
      <c r="J12" s="139"/>
      <c r="K12" s="139"/>
    </row>
    <row r="13" s="43" customFormat="1" ht="30" customHeight="1" spans="1:11">
      <c r="A13" s="133" t="s">
        <v>141</v>
      </c>
      <c r="B13" s="133" t="s">
        <v>77</v>
      </c>
      <c r="C13" s="134" t="s">
        <v>136</v>
      </c>
      <c r="D13" s="135" t="s">
        <v>143</v>
      </c>
      <c r="E13" s="136">
        <f t="shared" si="0"/>
        <v>6.79</v>
      </c>
      <c r="F13" s="136">
        <f t="shared" si="1"/>
        <v>6.79</v>
      </c>
      <c r="G13" s="138">
        <v>6.79</v>
      </c>
      <c r="H13" s="137">
        <v>0</v>
      </c>
      <c r="I13" s="136">
        <f t="shared" si="2"/>
        <v>0</v>
      </c>
      <c r="J13" s="140"/>
      <c r="K13" s="140"/>
    </row>
    <row r="14" s="43" customFormat="1" ht="30" customHeight="1" spans="1:11">
      <c r="A14" s="67"/>
      <c r="B14" s="67"/>
      <c r="C14" s="67"/>
      <c r="D14" s="67" t="s">
        <v>8</v>
      </c>
      <c r="E14" s="67">
        <f>SUM(E7:E13)</f>
        <v>1171.25</v>
      </c>
      <c r="F14" s="67">
        <f t="shared" ref="F14:K14" si="3">SUM(F7:F13)</f>
        <v>891.83</v>
      </c>
      <c r="G14" s="67">
        <f t="shared" si="3"/>
        <v>868.45</v>
      </c>
      <c r="H14" s="67">
        <f t="shared" si="3"/>
        <v>23.38</v>
      </c>
      <c r="I14" s="67">
        <f t="shared" si="3"/>
        <v>279.42</v>
      </c>
      <c r="J14" s="67">
        <f t="shared" si="3"/>
        <v>279.42</v>
      </c>
      <c r="K14" s="67">
        <f t="shared" si="3"/>
        <v>0</v>
      </c>
    </row>
    <row r="15" s="43" customFormat="1" ht="30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0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0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0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0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15.6"/>
    <row r="21" s="43" customFormat="1" ht="15.6"/>
    <row r="22" s="43" customFormat="1" ht="15.6"/>
    <row r="23" s="43" customFormat="1" ht="15.6"/>
    <row r="24" s="43" customFormat="1" ht="15.6"/>
    <row r="25" s="43" customFormat="1" ht="15.6"/>
    <row r="26" s="43" customFormat="1" ht="15.6"/>
    <row r="27" s="43" customFormat="1" ht="15.6"/>
    <row r="28" s="43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354166666666667" right="0.196527777777778" top="0.432638888888889" bottom="0.314583333333333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showGridLines="0" showZeros="0" workbookViewId="0">
      <selection activeCell="K21" sqref="K21"/>
    </sheetView>
  </sheetViews>
  <sheetFormatPr defaultColWidth="8.875" defaultRowHeight="14.4"/>
  <cols>
    <col min="1" max="1" width="5.625" style="85" customWidth="1"/>
    <col min="2" max="2" width="7" style="85" customWidth="1"/>
    <col min="3" max="3" width="16.125" style="86" customWidth="1"/>
    <col min="4" max="5" width="5.375" style="85" customWidth="1"/>
    <col min="6" max="6" width="17.125" style="86" customWidth="1"/>
    <col min="7" max="7" width="8.375" style="85" customWidth="1"/>
    <col min="8" max="8" width="9.375" style="85" customWidth="1"/>
    <col min="9" max="9" width="8.375" style="85" customWidth="1"/>
    <col min="10" max="10" width="4.75" style="85" customWidth="1"/>
    <col min="11" max="11" width="5.375" style="85" customWidth="1"/>
    <col min="12" max="12" width="7.375" style="85" customWidth="1"/>
    <col min="13" max="13" width="5.625" style="85" customWidth="1"/>
    <col min="14" max="14" width="7.75" style="85" customWidth="1"/>
    <col min="15" max="15" width="6.125" style="85" customWidth="1"/>
    <col min="16" max="16" width="6.25" style="85" customWidth="1"/>
    <col min="17" max="17" width="7.2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7" t="s">
        <v>144</v>
      </c>
      <c r="B1" s="87"/>
      <c r="C1" s="88"/>
      <c r="D1" s="87"/>
      <c r="E1" s="87"/>
      <c r="F1" s="88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4" customFormat="1" ht="15" customHeight="1" spans="1:17">
      <c r="A2" s="15" t="s">
        <v>1</v>
      </c>
      <c r="B2" s="89"/>
      <c r="C2" s="90"/>
      <c r="D2" s="89"/>
      <c r="E2" s="89"/>
      <c r="F2" s="90"/>
      <c r="P2" s="124" t="s">
        <v>2</v>
      </c>
      <c r="Q2" s="124"/>
    </row>
    <row r="3" ht="20.1" customHeight="1" spans="1:17">
      <c r="A3" s="91" t="s">
        <v>145</v>
      </c>
      <c r="B3" s="92"/>
      <c r="C3" s="93"/>
      <c r="D3" s="91" t="s">
        <v>146</v>
      </c>
      <c r="E3" s="92"/>
      <c r="F3" s="93"/>
      <c r="G3" s="94" t="s">
        <v>82</v>
      </c>
      <c r="H3" s="95"/>
      <c r="I3" s="95"/>
      <c r="J3" s="95"/>
      <c r="K3" s="95"/>
      <c r="L3" s="95"/>
      <c r="M3" s="95"/>
      <c r="N3" s="95"/>
      <c r="O3" s="95"/>
      <c r="P3" s="95"/>
      <c r="Q3" s="127"/>
    </row>
    <row r="4" ht="15" customHeight="1" spans="1:17">
      <c r="A4" s="96"/>
      <c r="B4" s="97"/>
      <c r="C4" s="98"/>
      <c r="D4" s="96"/>
      <c r="E4" s="97"/>
      <c r="F4" s="98"/>
      <c r="G4" s="99" t="s">
        <v>8</v>
      </c>
      <c r="H4" s="99" t="s">
        <v>48</v>
      </c>
      <c r="I4" s="125"/>
      <c r="J4" s="126" t="s">
        <v>49</v>
      </c>
      <c r="K4" s="127"/>
      <c r="L4" s="127"/>
      <c r="M4" s="127"/>
      <c r="N4" s="127"/>
      <c r="O4" s="127"/>
      <c r="P4" s="99" t="s">
        <v>50</v>
      </c>
      <c r="Q4" s="130" t="s">
        <v>147</v>
      </c>
    </row>
    <row r="5" ht="20.1" customHeight="1" spans="1:17">
      <c r="A5" s="100"/>
      <c r="B5" s="101"/>
      <c r="C5" s="102"/>
      <c r="D5" s="100"/>
      <c r="E5" s="101"/>
      <c r="F5" s="102"/>
      <c r="G5" s="103"/>
      <c r="H5" s="104"/>
      <c r="I5" s="128"/>
      <c r="J5" s="129" t="s">
        <v>18</v>
      </c>
      <c r="K5" s="129" t="s">
        <v>62</v>
      </c>
      <c r="L5" s="129" t="s">
        <v>63</v>
      </c>
      <c r="M5" s="129" t="s">
        <v>64</v>
      </c>
      <c r="N5" s="129" t="s">
        <v>65</v>
      </c>
      <c r="O5" s="129" t="s">
        <v>66</v>
      </c>
      <c r="P5" s="103"/>
      <c r="Q5" s="131"/>
    </row>
    <row r="6" ht="24.95" customHeight="1" spans="1:17">
      <c r="A6" s="105" t="s">
        <v>55</v>
      </c>
      <c r="B6" s="105" t="s">
        <v>56</v>
      </c>
      <c r="C6" s="105" t="s">
        <v>43</v>
      </c>
      <c r="D6" s="105" t="s">
        <v>55</v>
      </c>
      <c r="E6" s="105" t="s">
        <v>56</v>
      </c>
      <c r="F6" s="105" t="s">
        <v>43</v>
      </c>
      <c r="G6" s="103"/>
      <c r="H6" s="99" t="s">
        <v>59</v>
      </c>
      <c r="I6" s="99" t="s">
        <v>60</v>
      </c>
      <c r="J6" s="99"/>
      <c r="K6" s="99"/>
      <c r="L6" s="99"/>
      <c r="M6" s="99"/>
      <c r="N6" s="99"/>
      <c r="O6" s="99"/>
      <c r="P6" s="103"/>
      <c r="Q6" s="103"/>
    </row>
    <row r="7" ht="35.1" customHeight="1" spans="1:17">
      <c r="A7" s="106" t="s">
        <v>148</v>
      </c>
      <c r="B7" s="107" t="s">
        <v>149</v>
      </c>
      <c r="C7" s="107" t="s">
        <v>150</v>
      </c>
      <c r="D7" s="106" t="s">
        <v>151</v>
      </c>
      <c r="E7" s="106" t="s">
        <v>152</v>
      </c>
      <c r="F7" s="106" t="s">
        <v>153</v>
      </c>
      <c r="G7" s="108">
        <f>H7</f>
        <v>316.8504</v>
      </c>
      <c r="H7" s="108">
        <v>316.8504</v>
      </c>
      <c r="I7" s="108"/>
      <c r="J7" s="108"/>
      <c r="K7" s="108"/>
      <c r="L7" s="108"/>
      <c r="M7" s="108"/>
      <c r="N7" s="108"/>
      <c r="O7" s="108"/>
      <c r="P7" s="108"/>
      <c r="Q7" s="108"/>
    </row>
    <row r="8" ht="35.1" customHeight="1" spans="1:17">
      <c r="A8" s="109"/>
      <c r="B8" s="110" t="s">
        <v>154</v>
      </c>
      <c r="C8" s="111" t="s">
        <v>155</v>
      </c>
      <c r="D8" s="109"/>
      <c r="E8" s="112"/>
      <c r="F8" s="112"/>
      <c r="G8" s="108">
        <f t="shared" ref="G8:G19" si="0">H8</f>
        <v>165.79</v>
      </c>
      <c r="H8" s="108">
        <v>165.79</v>
      </c>
      <c r="I8" s="123"/>
      <c r="J8" s="123"/>
      <c r="K8" s="123"/>
      <c r="L8" s="123"/>
      <c r="M8" s="123"/>
      <c r="N8" s="123"/>
      <c r="O8" s="123"/>
      <c r="P8" s="123"/>
      <c r="Q8" s="123"/>
    </row>
    <row r="9" ht="35.1" customHeight="1" spans="1:17">
      <c r="A9" s="109"/>
      <c r="B9" s="110" t="s">
        <v>156</v>
      </c>
      <c r="C9" s="111" t="s">
        <v>157</v>
      </c>
      <c r="D9" s="109"/>
      <c r="E9" s="113" t="s">
        <v>158</v>
      </c>
      <c r="F9" s="114" t="s">
        <v>159</v>
      </c>
      <c r="G9" s="108">
        <f t="shared" si="0"/>
        <v>75.6552</v>
      </c>
      <c r="H9" s="108">
        <v>75.6552</v>
      </c>
      <c r="I9" s="123"/>
      <c r="J9" s="123"/>
      <c r="K9" s="123"/>
      <c r="L9" s="123"/>
      <c r="M9" s="123"/>
      <c r="N9" s="123"/>
      <c r="O9" s="123"/>
      <c r="P9" s="123"/>
      <c r="Q9" s="123"/>
    </row>
    <row r="10" ht="35.1" customHeight="1" spans="1:17">
      <c r="A10" s="109"/>
      <c r="B10" s="110" t="s">
        <v>160</v>
      </c>
      <c r="C10" s="111" t="s">
        <v>161</v>
      </c>
      <c r="D10" s="109"/>
      <c r="E10" s="115"/>
      <c r="F10" s="116"/>
      <c r="G10" s="108">
        <f t="shared" si="0"/>
        <v>50.0892</v>
      </c>
      <c r="H10" s="108">
        <v>50.0892</v>
      </c>
      <c r="I10" s="123"/>
      <c r="J10" s="123"/>
      <c r="K10" s="123"/>
      <c r="L10" s="123"/>
      <c r="M10" s="123"/>
      <c r="N10" s="123"/>
      <c r="O10" s="123"/>
      <c r="P10" s="123"/>
      <c r="Q10" s="123"/>
    </row>
    <row r="11" ht="35.1" customHeight="1" spans="1:17">
      <c r="A11" s="109"/>
      <c r="B11" s="110" t="s">
        <v>162</v>
      </c>
      <c r="C11" s="111" t="s">
        <v>163</v>
      </c>
      <c r="D11" s="112"/>
      <c r="E11" s="110" t="s">
        <v>164</v>
      </c>
      <c r="F11" s="111" t="s">
        <v>163</v>
      </c>
      <c r="G11" s="108">
        <f t="shared" si="0"/>
        <v>186.6053</v>
      </c>
      <c r="H11" s="108">
        <v>186.6053</v>
      </c>
      <c r="I11" s="123"/>
      <c r="J11" s="123"/>
      <c r="K11" s="123"/>
      <c r="L11" s="123"/>
      <c r="M11" s="123"/>
      <c r="N11" s="123"/>
      <c r="O11" s="123"/>
      <c r="P11" s="123"/>
      <c r="Q11" s="123"/>
    </row>
    <row r="12" ht="35.1" customHeight="1" spans="1:17">
      <c r="A12" s="112"/>
      <c r="B12" s="110" t="s">
        <v>165</v>
      </c>
      <c r="C12" s="111" t="s">
        <v>166</v>
      </c>
      <c r="D12" s="110" t="s">
        <v>167</v>
      </c>
      <c r="E12" s="110" t="s">
        <v>152</v>
      </c>
      <c r="F12" s="111" t="s">
        <v>168</v>
      </c>
      <c r="G12" s="108">
        <f t="shared" si="0"/>
        <v>13.0356</v>
      </c>
      <c r="H12" s="117">
        <v>13.0356</v>
      </c>
      <c r="I12" s="123"/>
      <c r="J12" s="123"/>
      <c r="K12" s="123"/>
      <c r="L12" s="123"/>
      <c r="M12" s="123"/>
      <c r="N12" s="123"/>
      <c r="O12" s="123"/>
      <c r="P12" s="123"/>
      <c r="Q12" s="123"/>
    </row>
    <row r="13" ht="27.95" customHeight="1" spans="1:17">
      <c r="A13" s="113" t="s">
        <v>169</v>
      </c>
      <c r="B13" s="110" t="s">
        <v>170</v>
      </c>
      <c r="C13" s="111" t="s">
        <v>171</v>
      </c>
      <c r="D13" s="118">
        <v>502</v>
      </c>
      <c r="E13" s="113" t="s">
        <v>152</v>
      </c>
      <c r="F13" s="114" t="s">
        <v>172</v>
      </c>
      <c r="G13" s="108">
        <f t="shared" si="0"/>
        <v>5.977195</v>
      </c>
      <c r="H13" s="108">
        <v>5.977195</v>
      </c>
      <c r="I13" s="123"/>
      <c r="J13" s="123"/>
      <c r="K13" s="123"/>
      <c r="L13" s="123"/>
      <c r="M13" s="123"/>
      <c r="N13" s="123"/>
      <c r="O13" s="123"/>
      <c r="P13" s="123"/>
      <c r="Q13" s="123"/>
    </row>
    <row r="14" ht="27.95" customHeight="1" spans="1:17">
      <c r="A14" s="119"/>
      <c r="B14" s="110" t="s">
        <v>173</v>
      </c>
      <c r="C14" s="111" t="s">
        <v>174</v>
      </c>
      <c r="D14" s="120"/>
      <c r="E14" s="119"/>
      <c r="F14" s="121"/>
      <c r="G14" s="108">
        <f t="shared" si="0"/>
        <v>9.48</v>
      </c>
      <c r="H14" s="108">
        <v>9.48</v>
      </c>
      <c r="I14" s="123"/>
      <c r="J14" s="123"/>
      <c r="K14" s="123"/>
      <c r="L14" s="123"/>
      <c r="M14" s="123"/>
      <c r="N14" s="123"/>
      <c r="O14" s="123"/>
      <c r="P14" s="123"/>
      <c r="Q14" s="123"/>
    </row>
    <row r="15" ht="35.1" customHeight="1" spans="1:17">
      <c r="A15" s="115"/>
      <c r="B15" s="110" t="s">
        <v>175</v>
      </c>
      <c r="C15" s="111" t="s">
        <v>176</v>
      </c>
      <c r="D15" s="122"/>
      <c r="E15" s="115"/>
      <c r="F15" s="116"/>
      <c r="G15" s="108">
        <f t="shared" si="0"/>
        <v>7.92126</v>
      </c>
      <c r="H15" s="108">
        <v>7.92126</v>
      </c>
      <c r="I15" s="123"/>
      <c r="J15" s="123"/>
      <c r="K15" s="123"/>
      <c r="L15" s="123"/>
      <c r="M15" s="123"/>
      <c r="N15" s="123"/>
      <c r="O15" s="123"/>
      <c r="P15" s="123"/>
      <c r="Q15" s="123"/>
    </row>
    <row r="16" ht="27.95" customHeight="1" spans="1:17">
      <c r="A16" s="113" t="s">
        <v>177</v>
      </c>
      <c r="B16" s="110" t="s">
        <v>178</v>
      </c>
      <c r="C16" s="111" t="s">
        <v>179</v>
      </c>
      <c r="D16" s="118">
        <v>509</v>
      </c>
      <c r="E16" s="113" t="s">
        <v>180</v>
      </c>
      <c r="F16" s="114" t="s">
        <v>181</v>
      </c>
      <c r="G16" s="108">
        <f t="shared" si="0"/>
        <v>5.3</v>
      </c>
      <c r="H16" s="108">
        <v>5.3</v>
      </c>
      <c r="I16" s="123"/>
      <c r="J16" s="123"/>
      <c r="K16" s="123"/>
      <c r="L16" s="123"/>
      <c r="M16" s="123"/>
      <c r="N16" s="123"/>
      <c r="O16" s="123"/>
      <c r="P16" s="123"/>
      <c r="Q16" s="123"/>
    </row>
    <row r="17" ht="24.95" customHeight="1" spans="1:17">
      <c r="A17" s="119"/>
      <c r="B17" s="110" t="s">
        <v>182</v>
      </c>
      <c r="C17" s="111" t="s">
        <v>183</v>
      </c>
      <c r="D17" s="120"/>
      <c r="E17" s="115"/>
      <c r="F17" s="116"/>
      <c r="G17" s="108">
        <f t="shared" si="0"/>
        <v>0.6</v>
      </c>
      <c r="H17" s="123">
        <v>0.6</v>
      </c>
      <c r="I17" s="123"/>
      <c r="J17" s="123"/>
      <c r="K17" s="123"/>
      <c r="L17" s="123"/>
      <c r="M17" s="123"/>
      <c r="N17" s="123"/>
      <c r="O17" s="123"/>
      <c r="P17" s="123"/>
      <c r="Q17" s="123"/>
    </row>
    <row r="18" ht="24.95" customHeight="1" spans="1:17">
      <c r="A18" s="119"/>
      <c r="B18" s="110" t="s">
        <v>184</v>
      </c>
      <c r="C18" s="111" t="s">
        <v>185</v>
      </c>
      <c r="D18" s="120"/>
      <c r="E18" s="110" t="s">
        <v>152</v>
      </c>
      <c r="F18" s="111" t="s">
        <v>186</v>
      </c>
      <c r="G18" s="108">
        <f t="shared" si="0"/>
        <v>12.727485</v>
      </c>
      <c r="H18" s="108">
        <v>12.727485</v>
      </c>
      <c r="I18" s="123"/>
      <c r="J18" s="123"/>
      <c r="K18" s="123"/>
      <c r="L18" s="123"/>
      <c r="M18" s="123"/>
      <c r="N18" s="123"/>
      <c r="O18" s="123"/>
      <c r="P18" s="123"/>
      <c r="Q18" s="123"/>
    </row>
    <row r="19" ht="35.1" customHeight="1" spans="1:17">
      <c r="A19" s="115"/>
      <c r="B19" s="110" t="s">
        <v>187</v>
      </c>
      <c r="C19" s="111" t="s">
        <v>188</v>
      </c>
      <c r="D19" s="122"/>
      <c r="E19" s="110" t="s">
        <v>164</v>
      </c>
      <c r="F19" s="111" t="s">
        <v>188</v>
      </c>
      <c r="G19" s="108">
        <f t="shared" si="0"/>
        <v>41.7892</v>
      </c>
      <c r="H19" s="108">
        <v>41.7892</v>
      </c>
      <c r="I19" s="117"/>
      <c r="J19" s="123"/>
      <c r="K19" s="123"/>
      <c r="L19" s="123"/>
      <c r="M19" s="123"/>
      <c r="N19" s="123"/>
      <c r="O19" s="123"/>
      <c r="P19" s="123"/>
      <c r="Q19" s="123"/>
    </row>
    <row r="20" ht="35.1" customHeight="1" spans="1:17">
      <c r="A20" s="110"/>
      <c r="B20" s="110"/>
      <c r="C20" s="111"/>
      <c r="D20" s="123"/>
      <c r="E20" s="110"/>
      <c r="F20" s="111" t="s">
        <v>8</v>
      </c>
      <c r="G20" s="117">
        <f>SUM(G7:G19)</f>
        <v>891.82084</v>
      </c>
      <c r="H20" s="117">
        <f>SUM(H7:H19)</f>
        <v>891.82084</v>
      </c>
      <c r="I20" s="123"/>
      <c r="J20" s="123"/>
      <c r="K20" s="123"/>
      <c r="L20" s="123"/>
      <c r="M20" s="123"/>
      <c r="N20" s="123"/>
      <c r="O20" s="123"/>
      <c r="P20" s="123"/>
      <c r="Q20" s="123"/>
    </row>
    <row r="21" ht="35.1" customHeight="1" spans="1:17">
      <c r="A21" s="110"/>
      <c r="B21" s="110"/>
      <c r="C21" s="111"/>
      <c r="D21" s="123"/>
      <c r="E21" s="123"/>
      <c r="F21" s="111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ht="35.1" customHeight="1" spans="1:17">
      <c r="A22" s="110"/>
      <c r="B22" s="110"/>
      <c r="C22" s="111"/>
      <c r="D22" s="123"/>
      <c r="E22" s="123"/>
      <c r="F22" s="111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ht="35.1" customHeight="1" spans="1:17">
      <c r="A23" s="123"/>
      <c r="B23" s="123"/>
      <c r="C23" s="111"/>
      <c r="D23" s="123"/>
      <c r="E23" s="123"/>
      <c r="F23" s="111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ht="35.1" customHeight="1" spans="1:17">
      <c r="A24" s="123"/>
      <c r="B24" s="123"/>
      <c r="C24" s="111"/>
      <c r="D24" s="123"/>
      <c r="E24" s="123"/>
      <c r="F24" s="111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ht="35.1" customHeight="1" spans="1:17">
      <c r="A25" s="123"/>
      <c r="B25" s="123"/>
      <c r="C25" s="111"/>
      <c r="D25" s="123"/>
      <c r="E25" s="123"/>
      <c r="F25" s="111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ht="35.1" customHeight="1" spans="1:17">
      <c r="A26" s="123"/>
      <c r="B26" s="123"/>
      <c r="C26" s="111"/>
      <c r="D26" s="123"/>
      <c r="E26" s="123"/>
      <c r="F26" s="111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ht="35.1" customHeight="1" spans="1:17">
      <c r="A27" s="123"/>
      <c r="B27" s="123"/>
      <c r="C27" s="111"/>
      <c r="D27" s="123"/>
      <c r="E27" s="123"/>
      <c r="F27" s="111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ht="35.1" customHeight="1" spans="1:17">
      <c r="A28" s="123"/>
      <c r="B28" s="123"/>
      <c r="C28" s="111"/>
      <c r="D28" s="123"/>
      <c r="E28" s="123"/>
      <c r="F28" s="111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ht="35.1" customHeight="1" spans="1:17">
      <c r="A29" s="123"/>
      <c r="B29" s="123"/>
      <c r="C29" s="111"/>
      <c r="D29" s="123"/>
      <c r="E29" s="123"/>
      <c r="F29" s="111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ht="35.1" customHeight="1" spans="1:17">
      <c r="A30" s="123"/>
      <c r="B30" s="123"/>
      <c r="C30" s="111"/>
      <c r="D30" s="123"/>
      <c r="E30" s="123"/>
      <c r="F30" s="111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ht="35.1" customHeight="1" spans="1:17">
      <c r="A31" s="123"/>
      <c r="B31" s="123"/>
      <c r="C31" s="111"/>
      <c r="D31" s="123"/>
      <c r="E31" s="123"/>
      <c r="F31" s="111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ht="35.1" customHeight="1" spans="1:17">
      <c r="A32" s="123"/>
      <c r="B32" s="123"/>
      <c r="C32" s="111"/>
      <c r="D32" s="123"/>
      <c r="E32" s="123"/>
      <c r="F32" s="111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ht="35.1" customHeight="1" spans="1:17">
      <c r="A33" s="123"/>
      <c r="B33" s="123"/>
      <c r="C33" s="111"/>
      <c r="D33" s="123"/>
      <c r="E33" s="123"/>
      <c r="F33" s="111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ht="35.1" customHeight="1" spans="1:17">
      <c r="A34" s="123"/>
      <c r="B34" s="123"/>
      <c r="C34" s="111"/>
      <c r="D34" s="123"/>
      <c r="E34" s="123"/>
      <c r="F34" s="111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ht="35.1" customHeight="1" spans="1:17">
      <c r="A35" s="123"/>
      <c r="B35" s="123"/>
      <c r="C35" s="111"/>
      <c r="D35" s="123"/>
      <c r="E35" s="123"/>
      <c r="F35" s="111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</sheetData>
  <mergeCells count="30">
    <mergeCell ref="A1:Q1"/>
    <mergeCell ref="P2:Q2"/>
    <mergeCell ref="G3:Q3"/>
    <mergeCell ref="J4:O4"/>
    <mergeCell ref="A7:A12"/>
    <mergeCell ref="A13:A15"/>
    <mergeCell ref="A16:A19"/>
    <mergeCell ref="D7:D11"/>
    <mergeCell ref="D13:D15"/>
    <mergeCell ref="D16:D19"/>
    <mergeCell ref="E7:E8"/>
    <mergeCell ref="E9:E10"/>
    <mergeCell ref="E13:E15"/>
    <mergeCell ref="E16:E17"/>
    <mergeCell ref="F7:F8"/>
    <mergeCell ref="F9:F10"/>
    <mergeCell ref="F13:F15"/>
    <mergeCell ref="F16:F17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236111111111111" right="0.156944444444444" top="0.354166666666667" bottom="0.354166666666667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5.6" outlineLevelCol="2"/>
  <cols>
    <col min="1" max="1" width="55.375" style="74" customWidth="1"/>
    <col min="2" max="2" width="55.875" style="74" customWidth="1"/>
    <col min="3" max="3" width="27" style="74" customWidth="1"/>
    <col min="4" max="32" width="9" style="74"/>
    <col min="33" max="16384" width="8.875" style="74"/>
  </cols>
  <sheetData>
    <row r="1" s="72" customFormat="1" ht="42" customHeight="1" spans="1:3">
      <c r="A1" s="75" t="s">
        <v>189</v>
      </c>
      <c r="B1" s="75"/>
      <c r="C1" s="76"/>
    </row>
    <row r="2" ht="15" customHeight="1" spans="1:2">
      <c r="A2" s="15" t="s">
        <v>1</v>
      </c>
      <c r="B2" s="77" t="s">
        <v>2</v>
      </c>
    </row>
    <row r="3" s="73" customFormat="1" ht="20.1" customHeight="1" spans="1:3">
      <c r="A3" s="78" t="s">
        <v>190</v>
      </c>
      <c r="B3" s="79" t="s">
        <v>191</v>
      </c>
      <c r="C3" s="74"/>
    </row>
    <row r="4" s="73" customFormat="1" ht="20.1" customHeight="1" spans="1:3">
      <c r="A4" s="80" t="s">
        <v>192</v>
      </c>
      <c r="B4" s="81">
        <f>B7+B6</f>
        <v>23.4</v>
      </c>
      <c r="C4" s="74"/>
    </row>
    <row r="5" s="73" customFormat="1" ht="20.1" customHeight="1" spans="1:3">
      <c r="A5" s="82" t="s">
        <v>193</v>
      </c>
      <c r="B5" s="81"/>
      <c r="C5" s="74"/>
    </row>
    <row r="6" s="73" customFormat="1" ht="20.1" customHeight="1" spans="1:3">
      <c r="A6" s="82" t="s">
        <v>194</v>
      </c>
      <c r="B6" s="81">
        <v>0.28</v>
      </c>
      <c r="C6" s="74"/>
    </row>
    <row r="7" s="73" customFormat="1" ht="20.1" customHeight="1" spans="1:3">
      <c r="A7" s="82" t="s">
        <v>195</v>
      </c>
      <c r="B7" s="81">
        <v>23.12</v>
      </c>
      <c r="C7" s="74"/>
    </row>
    <row r="8" s="73" customFormat="1" ht="20.1" customHeight="1" spans="1:3">
      <c r="A8" s="82" t="s">
        <v>196</v>
      </c>
      <c r="B8" s="81">
        <v>23.12</v>
      </c>
      <c r="C8" s="74"/>
    </row>
    <row r="9" s="73" customFormat="1" ht="20.1" customHeight="1" spans="1:3">
      <c r="A9" s="82" t="s">
        <v>197</v>
      </c>
      <c r="B9" s="81">
        <v>0</v>
      </c>
      <c r="C9" s="74"/>
    </row>
    <row r="10" s="73" customFormat="1" ht="6" customHeight="1" spans="1:3">
      <c r="A10" s="13"/>
      <c r="B10" s="13"/>
      <c r="C10" s="74"/>
    </row>
    <row r="11" s="73" customFormat="1" ht="78" customHeight="1" spans="1:3">
      <c r="A11" s="83" t="s">
        <v>198</v>
      </c>
      <c r="B11" s="83"/>
      <c r="C11" s="74"/>
    </row>
    <row r="12" s="73" customFormat="1" ht="14.25" customHeight="1" spans="1:3">
      <c r="A12" s="74"/>
      <c r="B12" s="74"/>
      <c r="C12" s="74"/>
    </row>
    <row r="13" s="73" customFormat="1" ht="14.25" customHeight="1" spans="1:3">
      <c r="A13" s="74"/>
      <c r="B13" s="74"/>
      <c r="C13" s="74"/>
    </row>
    <row r="14" s="73" customFormat="1" ht="14.25" customHeight="1" spans="1:3">
      <c r="A14" s="74"/>
      <c r="B14" s="74"/>
      <c r="C14" s="74"/>
    </row>
    <row r="15" s="73" customFormat="1" ht="14.25" customHeight="1" spans="1:3">
      <c r="A15" s="74"/>
      <c r="B15" s="74"/>
      <c r="C15" s="74"/>
    </row>
    <row r="16" s="73" customFormat="1" ht="14.25" customHeight="1" spans="1:3">
      <c r="A16" s="74"/>
      <c r="B16" s="74"/>
      <c r="C16" s="74"/>
    </row>
    <row r="17" s="73" customFormat="1" ht="14.25" customHeight="1"/>
    <row r="18" s="73" customFormat="1" ht="14.25" customHeight="1"/>
    <row r="19" s="73" customFormat="1" ht="14.25" customHeight="1"/>
    <row r="20" s="73" customFormat="1" ht="14.25" customHeight="1"/>
    <row r="21" s="73" customFormat="1" ht="14.25" customHeight="1"/>
    <row r="22" s="73" customFormat="1" ht="14.25" customHeight="1"/>
    <row r="23" s="73" customFormat="1" ht="14.25" customHeight="1"/>
    <row r="24" s="73" customFormat="1" ht="14.25" customHeight="1"/>
    <row r="25" s="73" customFormat="1" ht="14.25" customHeight="1"/>
    <row r="26" s="73" customFormat="1" ht="14.25" customHeight="1"/>
    <row r="27" s="73" customFormat="1" ht="14.25" customHeight="1"/>
    <row r="28" s="73" customFormat="1" ht="14.25" customHeight="1"/>
    <row r="29" s="73" customFormat="1" ht="14.25" customHeight="1"/>
    <row r="30" s="73" customFormat="1" ht="14.25" customHeight="1"/>
    <row r="31" s="73" customFormat="1" ht="14.25" customHeight="1"/>
    <row r="32" s="73" customFormat="1" ht="14.25" customHeight="1" spans="1:3">
      <c r="A32" s="74"/>
      <c r="B32" s="74"/>
      <c r="C32" s="74"/>
    </row>
    <row r="33" s="73" customFormat="1" ht="14.25" customHeight="1" spans="1:3">
      <c r="A33" s="74"/>
      <c r="B33" s="74"/>
      <c r="C33" s="74"/>
    </row>
    <row r="34" s="73" customFormat="1" ht="14.25" customHeight="1" spans="1:3">
      <c r="A34" s="74"/>
      <c r="B34" s="74"/>
      <c r="C34" s="74"/>
    </row>
    <row r="35" s="73" customFormat="1" ht="14.25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0.314583333333333" right="0.984027777777778" top="0.786805555555556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A22" workbookViewId="0">
      <selection activeCell="D9" sqref="D9"/>
    </sheetView>
  </sheetViews>
  <sheetFormatPr defaultColWidth="7" defaultRowHeight="10.8"/>
  <cols>
    <col min="1" max="3" width="5.37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199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81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83</v>
      </c>
      <c r="G4" s="58"/>
      <c r="H4" s="58"/>
      <c r="I4" s="69" t="s">
        <v>84</v>
      </c>
      <c r="J4" s="70"/>
      <c r="K4" s="71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131</v>
      </c>
      <c r="H5" s="53" t="s">
        <v>132</v>
      </c>
      <c r="I5" s="53" t="s">
        <v>18</v>
      </c>
      <c r="J5" s="53" t="s">
        <v>87</v>
      </c>
      <c r="K5" s="53" t="s">
        <v>88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35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35.1" customHeight="1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35.1" customHeight="1" spans="1:11">
      <c r="A9" s="66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35.1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35.1" customHeight="1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35.1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5.1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5.1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5.1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5.1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5.1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5.1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5.1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35.1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35.1" customHeight="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3" customFormat="1" ht="35.1" customHeight="1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3" customFormat="1" ht="35.1" customHeight="1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="43" customFormat="1" ht="35.1" customHeight="1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="43" customFormat="1" ht="15.6"/>
    <row r="26" s="43" customFormat="1" ht="15.6"/>
    <row r="27" s="43" customFormat="1" ht="15.6"/>
    <row r="28" s="43" customFormat="1" ht="15.6"/>
    <row r="29" s="43" customFormat="1" ht="15.6"/>
    <row r="30" s="43" customFormat="1" ht="15.6"/>
    <row r="31" s="43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472222222222222" right="0.432638888888889" top="0.550694444444444" bottom="1.0625" header="0.39305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5.6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200</v>
      </c>
      <c r="B1" s="25"/>
      <c r="C1" s="25"/>
      <c r="D1" s="25"/>
    </row>
    <row r="2" ht="15" customHeight="1" spans="1:4">
      <c r="A2" s="15" t="s">
        <v>1</v>
      </c>
      <c r="B2" s="26"/>
      <c r="C2" s="26"/>
      <c r="D2" s="27" t="s">
        <v>2</v>
      </c>
    </row>
    <row r="3" ht="21" customHeight="1" spans="1:4">
      <c r="A3" s="28" t="s">
        <v>201</v>
      </c>
      <c r="B3" s="29" t="s">
        <v>202</v>
      </c>
      <c r="C3" s="28" t="s">
        <v>201</v>
      </c>
      <c r="D3" s="29" t="s">
        <v>203</v>
      </c>
    </row>
    <row r="4" ht="21" customHeight="1" spans="1:4">
      <c r="A4" s="30" t="s">
        <v>204</v>
      </c>
      <c r="B4" s="31"/>
      <c r="C4" s="32" t="s">
        <v>205</v>
      </c>
      <c r="D4" s="33" t="s">
        <v>206</v>
      </c>
    </row>
    <row r="5" ht="21" customHeight="1" spans="1:4">
      <c r="A5" s="30" t="s">
        <v>207</v>
      </c>
      <c r="B5" s="31"/>
      <c r="C5" s="32" t="s">
        <v>208</v>
      </c>
      <c r="D5" s="31"/>
    </row>
    <row r="6" ht="21" customHeight="1" spans="1:4">
      <c r="A6" s="30" t="s">
        <v>209</v>
      </c>
      <c r="B6" s="31"/>
      <c r="C6" s="32" t="s">
        <v>210</v>
      </c>
      <c r="D6" s="31"/>
    </row>
    <row r="7" ht="21" customHeight="1" spans="1:4">
      <c r="A7" s="30" t="s">
        <v>211</v>
      </c>
      <c r="B7" s="31"/>
      <c r="C7" s="32" t="s">
        <v>212</v>
      </c>
      <c r="D7" s="31"/>
    </row>
    <row r="8" ht="21" customHeight="1" spans="1:4">
      <c r="A8" s="30" t="s">
        <v>213</v>
      </c>
      <c r="B8" s="31"/>
      <c r="C8" s="32" t="s">
        <v>214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215</v>
      </c>
      <c r="B10" s="35"/>
      <c r="C10" s="36" t="s">
        <v>216</v>
      </c>
      <c r="D10" s="35"/>
    </row>
    <row r="11" s="23" customFormat="1" ht="21" customHeight="1" spans="1:4">
      <c r="A11" s="37" t="s">
        <v>217</v>
      </c>
      <c r="B11" s="38"/>
      <c r="C11" s="39" t="s">
        <v>218</v>
      </c>
      <c r="D11" s="31"/>
    </row>
    <row r="12" ht="21" customHeight="1" spans="1:4">
      <c r="A12" s="40" t="s">
        <v>219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5.6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220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81</v>
      </c>
      <c r="B3" s="18" t="s">
        <v>43</v>
      </c>
      <c r="C3" s="18" t="s">
        <v>221</v>
      </c>
    </row>
    <row r="4" ht="20.1" customHeight="1" spans="1:4">
      <c r="A4" s="18" t="s">
        <v>222</v>
      </c>
      <c r="B4" s="18" t="s">
        <v>222</v>
      </c>
      <c r="C4" s="18">
        <v>1</v>
      </c>
      <c r="D4" s="19"/>
    </row>
    <row r="5" ht="19.5" customHeight="1" spans="1:3">
      <c r="A5" s="20"/>
      <c r="B5" s="20"/>
      <c r="C5" s="21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P12" sqref="P12:T12"/>
    </sheetView>
  </sheetViews>
  <sheetFormatPr defaultColWidth="8.875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24.95" customHeight="1" spans="1:20">
      <c r="A3" s="5" t="s">
        <v>224</v>
      </c>
      <c r="B3" s="5"/>
      <c r="C3" s="5"/>
      <c r="D3" s="5"/>
      <c r="E3" s="5"/>
      <c r="F3" s="5"/>
      <c r="G3" s="5"/>
      <c r="H3" s="6" t="s">
        <v>72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225</v>
      </c>
      <c r="B4" s="5"/>
      <c r="C4" s="5"/>
      <c r="D4" s="5"/>
      <c r="E4" s="5"/>
      <c r="F4" s="5"/>
      <c r="G4" s="5"/>
      <c r="H4" s="6"/>
      <c r="I4" s="5"/>
      <c r="J4" s="5" t="s">
        <v>226</v>
      </c>
      <c r="K4" s="5"/>
      <c r="L4" s="5"/>
      <c r="M4" s="5"/>
      <c r="N4" s="5" t="s">
        <v>227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228</v>
      </c>
      <c r="C5" s="7"/>
      <c r="D5" s="7"/>
      <c r="E5" s="7"/>
      <c r="F5" s="7"/>
      <c r="G5" s="7"/>
      <c r="H5" s="7" t="s">
        <v>229</v>
      </c>
      <c r="I5" s="7"/>
      <c r="J5" s="7" t="s">
        <v>230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231</v>
      </c>
      <c r="C6" s="7"/>
      <c r="D6" s="7"/>
      <c r="E6" s="7"/>
      <c r="F6" s="7"/>
      <c r="G6" s="7"/>
      <c r="H6" s="7" t="s">
        <v>232</v>
      </c>
      <c r="I6" s="7">
        <v>1171.21</v>
      </c>
      <c r="J6" s="7" t="s">
        <v>233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234</v>
      </c>
      <c r="C7" s="7"/>
      <c r="D7" s="7"/>
      <c r="E7" s="7"/>
      <c r="F7" s="7"/>
      <c r="G7" s="7"/>
      <c r="H7" s="7" t="s">
        <v>82</v>
      </c>
      <c r="I7" s="7">
        <v>1171.21</v>
      </c>
      <c r="J7" s="7" t="s">
        <v>235</v>
      </c>
      <c r="K7" s="7"/>
      <c r="L7" s="7"/>
      <c r="M7" s="7"/>
      <c r="N7" s="7"/>
      <c r="O7" s="7"/>
      <c r="P7" s="7"/>
      <c r="Q7" s="7" t="s">
        <v>236</v>
      </c>
      <c r="R7" s="7"/>
      <c r="S7" s="7"/>
      <c r="T7" s="7"/>
    </row>
    <row r="8" ht="24.95" customHeight="1" spans="1:20">
      <c r="A8" s="7"/>
      <c r="B8" s="7" t="s">
        <v>237</v>
      </c>
      <c r="C8" s="7"/>
      <c r="D8" s="7"/>
      <c r="E8" s="7"/>
      <c r="F8" s="7"/>
      <c r="G8" s="7"/>
      <c r="H8" s="7" t="s">
        <v>238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239</v>
      </c>
      <c r="B9" s="7" t="s">
        <v>240</v>
      </c>
      <c r="C9" s="7"/>
      <c r="D9" s="7"/>
      <c r="E9" s="7"/>
      <c r="F9" s="7"/>
      <c r="G9" s="7"/>
      <c r="H9" s="7" t="s">
        <v>241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242</v>
      </c>
      <c r="C10" s="7"/>
      <c r="D10" s="7" t="s">
        <v>243</v>
      </c>
      <c r="E10" s="7"/>
      <c r="F10" s="7" t="s">
        <v>244</v>
      </c>
      <c r="G10" s="7"/>
      <c r="H10" s="7" t="s">
        <v>245</v>
      </c>
      <c r="I10" s="7"/>
      <c r="J10" s="7"/>
      <c r="K10" s="7"/>
      <c r="L10" s="7"/>
      <c r="M10" s="7"/>
      <c r="N10" s="7"/>
      <c r="O10" s="7"/>
      <c r="P10" s="7" t="s">
        <v>246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247</v>
      </c>
      <c r="E11" s="7"/>
      <c r="F11" s="7" t="s">
        <v>248</v>
      </c>
      <c r="G11" s="7"/>
      <c r="H11" s="7" t="s">
        <v>249</v>
      </c>
      <c r="I11" s="7"/>
      <c r="J11" s="7"/>
      <c r="K11" s="7"/>
      <c r="L11" s="7"/>
      <c r="M11" s="7"/>
      <c r="N11" s="7"/>
      <c r="O11" s="7"/>
      <c r="P11" s="7" t="s">
        <v>250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251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252</v>
      </c>
      <c r="G13" s="7"/>
      <c r="H13" s="7" t="s">
        <v>229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253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254</v>
      </c>
      <c r="E15" s="7"/>
      <c r="F15" s="7" t="s">
        <v>255</v>
      </c>
      <c r="G15" s="7"/>
      <c r="H15" s="7" t="s">
        <v>256</v>
      </c>
      <c r="I15" s="7"/>
      <c r="J15" s="7"/>
      <c r="K15" s="7"/>
      <c r="L15" s="7"/>
      <c r="M15" s="7"/>
      <c r="N15" s="7"/>
      <c r="O15" s="7"/>
      <c r="P15" s="7" t="s">
        <v>257</v>
      </c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258</v>
      </c>
      <c r="G16" s="7"/>
      <c r="H16" s="7" t="s">
        <v>259</v>
      </c>
      <c r="I16" s="7"/>
      <c r="J16" s="7"/>
      <c r="K16" s="7"/>
      <c r="L16" s="7"/>
      <c r="M16" s="7"/>
      <c r="N16" s="7"/>
      <c r="O16" s="7"/>
      <c r="P16" s="7" t="s">
        <v>260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261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262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263</v>
      </c>
      <c r="E19" s="7"/>
      <c r="F19" s="7" t="s">
        <v>264</v>
      </c>
      <c r="G19" s="7"/>
      <c r="H19" s="7" t="s">
        <v>265</v>
      </c>
      <c r="I19" s="7"/>
      <c r="J19" s="7"/>
      <c r="K19" s="7"/>
      <c r="L19" s="7"/>
      <c r="M19" s="7"/>
      <c r="N19" s="7"/>
      <c r="O19" s="7"/>
      <c r="P19" s="10" t="s">
        <v>266</v>
      </c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0.432638888888889" bottom="0.747916666666667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2021-06-18T10:43:41Z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DED1AA2776ED48CF87AB9ED21139E3F5</vt:lpwstr>
  </property>
</Properties>
</file>