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<sst xmlns="http://schemas.openxmlformats.org/spreadsheetml/2006/main" count="557" uniqueCount="243">
  <si>
    <t>2020年收支总体情况表</t>
  </si>
  <si>
    <t>伊川县退役军人事务局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</si>
  <si>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</si>
  <si>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</si>
  <si>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</si>
  <si>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</si>
  <si>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</si>
  <si>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</si>
  <si>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</si>
  <si>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</si>
  <si>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</si>
  <si>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</si>
  <si>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</si>
  <si>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</si>
  <si>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</si>
  <si>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</si>
  <si>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</si>
  <si>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</si>
  <si>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</si>
  <si>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</si>
  <si>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</si>
  <si>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</si>
  <si>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</si>
  <si>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</si>
  <si>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</si>
  <si>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</si>
  <si>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</si>
  <si>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</si>
  <si>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</si>
  <si>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</si>
  <si>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</si>
  <si>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</si>
  <si>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</si>
  <si>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</si>
  <si>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</si>
  <si>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</si>
  <si>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</si>
  <si>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</si>
  <si>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</si>
  <si>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</si>
  <si>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</si>
  <si>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</si>
  <si>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</si>
  <si>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</si>
  <si>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</si>
  <si>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</si>
  <si>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</si>
  <si>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</si>
  <si>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</si>
  <si>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</si>
  <si>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</si>
  <si>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</si>
  <si>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</si>
  <si>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</si>
  <si>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</si>
  <si>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</si>
  <si>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</si>
  <si>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</si>
  <si>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</si>
  <si>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</si>
  <si>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</si>
  <si>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</si>
  <si>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</si>
  <si>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</si>
  <si>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</si>
  <si>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</si>
  <si>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</si>
  <si>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</si>
  <si>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208</t>
  </si>
  <si>
    <t>05</t>
  </si>
  <si>
    <t xml:space="preserve">    机关事业单位基本养老保险缴费支出</t>
  </si>
  <si>
    <t>08</t>
  </si>
  <si>
    <t>01</t>
  </si>
  <si>
    <t xml:space="preserve">    死亡抚恤</t>
  </si>
  <si>
    <t>02</t>
  </si>
  <si>
    <t xml:space="preserve">    伤残抚恤</t>
  </si>
  <si>
    <t>03</t>
  </si>
  <si>
    <t xml:space="preserve">    在乡复员、退伍军人生活补助</t>
  </si>
  <si>
    <t>04</t>
  </si>
  <si>
    <t xml:space="preserve">    优抚事业单位支出</t>
  </si>
  <si>
    <t xml:space="preserve">    义务兵优待</t>
  </si>
  <si>
    <t>99</t>
  </si>
  <si>
    <t xml:space="preserve">    其他优抚支出</t>
  </si>
  <si>
    <t>09</t>
  </si>
  <si>
    <t xml:space="preserve">    退役士兵安置</t>
  </si>
  <si>
    <t xml:space="preserve">    军队移交政府离退休干部管理机构</t>
  </si>
  <si>
    <t xml:space="preserve">    退役士兵管理教育</t>
  </si>
  <si>
    <t>28</t>
  </si>
  <si>
    <t xml:space="preserve">    行政运行</t>
  </si>
  <si>
    <t xml:space="preserve">    拥军优属</t>
  </si>
  <si>
    <t xml:space="preserve">    其他退役军人事务管理支出</t>
  </si>
  <si>
    <t>210</t>
  </si>
  <si>
    <t>11</t>
  </si>
  <si>
    <t xml:space="preserve">    行政单位医疗</t>
  </si>
  <si>
    <t xml:space="preserve">    其他行政事业单位医疗支出</t>
  </si>
  <si>
    <t>14</t>
  </si>
  <si>
    <t xml:space="preserve">    优抚对象医疗补助</t>
  </si>
  <si>
    <t>收入合计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</si>
  <si>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</si>
  <si>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</si>
  <si>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</si>
  <si>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</si>
  <si>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</si>
  <si>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</si>
  <si>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</si>
  <si>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</si>
  <si>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</si>
  <si>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支出合计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</si>
  <si>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</si>
  <si>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</si>
  <si>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</si>
  <si>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</si>
  <si>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</si>
  <si>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</si>
  <si>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</si>
  <si>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</si>
  <si>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</si>
  <si>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</si>
  <si>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</si>
  <si>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</si>
  <si>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</si>
  <si>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</si>
  <si>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</si>
  <si>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</si>
  <si>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</si>
  <si>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</si>
  <si>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</si>
  <si>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</si>
  <si>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</si>
  <si>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</si>
  <si>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</si>
  <si>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</si>
  <si>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</si>
  <si>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</si>
  <si>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</si>
  <si>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</si>
  <si>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</si>
  <si>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</si>
  <si>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</si>
  <si>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</si>
  <si>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</si>
  <si>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</si>
  <si>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</si>
  <si>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</si>
  <si>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</si>
  <si>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</si>
  <si>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</si>
  <si>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</si>
  <si>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</si>
  <si>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</si>
  <si>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</si>
  <si>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</si>
  <si>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单位名称：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</si>
  <si>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</si>
  <si>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</si>
  <si>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</si>
  <si>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</si>
  <si>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</si>
  <si>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</si>
  <si>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工资奖金津补贴</t>
  </si>
  <si>
    <t>津贴补贴</t>
  </si>
  <si>
    <t>机关事业养老保险</t>
  </si>
  <si>
    <t>12</t>
  </si>
  <si>
    <t>职工医疗保险</t>
  </si>
  <si>
    <t>其他工作福利支出</t>
  </si>
  <si>
    <t>302</t>
  </si>
  <si>
    <t>其他商品和服务支出</t>
  </si>
  <si>
    <t>502</t>
  </si>
  <si>
    <t>303</t>
  </si>
  <si>
    <t>其他对个人和家庭的补助</t>
  </si>
  <si>
    <t>509</t>
  </si>
  <si>
    <t>310</t>
  </si>
  <si>
    <t>其他资本性支出</t>
  </si>
  <si>
    <t>510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</si>
  <si>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</si>
  <si>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</si>
  <si>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</si>
  <si>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</si>
  <si>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</si>
  <si>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</si>
  <si>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</si>
  <si>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</si>
  <si>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</si>
  <si>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</si>
  <si>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</si>
  <si>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</si>
  <si>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</si>
  <si>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</si>
  <si>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</si>
  <si>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</si>
  <si>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</si>
  <si>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</si>
  <si>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</si>
  <si>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</si>
  <si>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</si>
  <si>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</si>
  <si>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</si>
  <si>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</si>
  <si>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</si>
  <si>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</si>
  <si>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</si>
  <si>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</si>
  <si>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</si>
  <si>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</si>
  <si>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</si>
  <si>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</si>
  <si>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</si>
  <si>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</si>
  <si>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公用经费</t>
  </si>
  <si>
    <t>工会经费</t>
  </si>
  <si>
    <t>福利费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</si>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</sst>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0"/>
    <numFmt numFmtId="177" formatCode="#,##0_);[Red]\(#,##0\)"/>
    <numFmt numFmtId="178" formatCode="#,##0.00_ "/>
    <numFmt numFmtId="179" formatCode="* #,##0.00;* \-#,##0.00;* &quot;&quot;??;@"/>
    <numFmt numFmtId="180" formatCode="#,##0.0000"/>
    <numFmt numFmtId="181" formatCode="#,##0.0"/>
    <numFmt numFmtId="182" formatCode="0000"/>
    <numFmt numFmtId="183" formatCode="#,##0.0_);[Red]\(#,##0.0\)"/>
    <numFmt numFmtId="184" formatCode="#,##0.00_);[Red]\(#,##0.00\)"/>
    <numFmt numFmtId="185" formatCode=";;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12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" borderId="3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38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3" borderId="37" applyNumberFormat="0" applyAlignment="0" applyProtection="0">
      <alignment vertical="center"/>
    </xf>
    <xf numFmtId="0" fontId="31" fillId="3" borderId="36" applyNumberFormat="0" applyAlignment="0" applyProtection="0">
      <alignment vertical="center"/>
    </xf>
    <xf numFmtId="0" fontId="22" fillId="26" borderId="39" applyNumberFormat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7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7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0" fontId="7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7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7" fillId="0" borderId="2" xfId="110" applyFill="1" applyBorder="1" applyAlignment="1">
      <alignment vertical="center"/>
    </xf>
    <xf numFmtId="177" fontId="7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4" fillId="0" borderId="0" xfId="54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3" fontId="5" fillId="0" borderId="0" xfId="54" applyNumberFormat="1" applyFont="1" applyFill="1" applyAlignment="1" applyProtection="1">
      <alignment vertical="center"/>
    </xf>
    <xf numFmtId="183" fontId="5" fillId="0" borderId="1" xfId="54" applyNumberFormat="1" applyFont="1" applyFill="1" applyBorder="1" applyAlignment="1" applyProtection="1">
      <alignment vertical="center"/>
    </xf>
    <xf numFmtId="0" fontId="5" fillId="0" borderId="3" xfId="54" applyNumberFormat="1" applyFont="1" applyFill="1" applyBorder="1" applyAlignment="1" applyProtection="1">
      <alignment horizontal="center" vertical="center"/>
    </xf>
    <xf numFmtId="0" fontId="5" fillId="0" borderId="4" xfId="54" applyNumberFormat="1" applyFont="1" applyFill="1" applyBorder="1" applyAlignment="1" applyProtection="1">
      <alignment horizontal="center" vertical="center"/>
    </xf>
    <xf numFmtId="0" fontId="5" fillId="0" borderId="5" xfId="54" applyNumberFormat="1" applyFont="1" applyFill="1" applyBorder="1" applyAlignment="1" applyProtection="1">
      <alignment horizontal="center" vertical="center"/>
    </xf>
    <xf numFmtId="0" fontId="5" fillId="0" borderId="6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/>
    </xf>
    <xf numFmtId="176" fontId="5" fillId="0" borderId="2" xfId="54" applyNumberFormat="1" applyFont="1" applyFill="1" applyBorder="1" applyAlignment="1" applyProtection="1">
      <alignment horizontal="center" vertical="center"/>
    </xf>
    <xf numFmtId="182" fontId="5" fillId="0" borderId="2" xfId="54" applyNumberFormat="1" applyFont="1" applyFill="1" applyBorder="1" applyAlignment="1" applyProtection="1">
      <alignment horizontal="center" vertical="center"/>
    </xf>
    <xf numFmtId="0" fontId="5" fillId="0" borderId="7" xfId="54" applyNumberFormat="1" applyFont="1" applyFill="1" applyBorder="1" applyAlignment="1" applyProtection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8" xfId="54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184" fontId="5" fillId="0" borderId="2" xfId="54" applyNumberFormat="1" applyFont="1" applyFill="1" applyBorder="1" applyAlignment="1">
      <alignment horizontal="right" vertical="center"/>
    </xf>
    <xf numFmtId="0" fontId="0" fillId="0" borderId="2" xfId="54" applyFont="1" applyFill="1" applyBorder="1" applyAlignment="1"/>
    <xf numFmtId="0" fontId="8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3" fontId="5" fillId="0" borderId="1" xfId="54" applyNumberFormat="1" applyFont="1" applyFill="1" applyBorder="1" applyAlignment="1" applyProtection="1">
      <alignment horizontal="right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9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7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10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8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8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3" fillId="0" borderId="3" xfId="117" applyFill="1" applyBorder="1" applyAlignment="1">
      <alignment horizontal="center" vertical="center"/>
    </xf>
    <xf numFmtId="0" fontId="3" fillId="0" borderId="4" xfId="117" applyFill="1" applyBorder="1" applyAlignment="1">
      <alignment horizontal="center" vertical="center"/>
    </xf>
    <xf numFmtId="0" fontId="3" fillId="0" borderId="5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3" fillId="0" borderId="2" xfId="117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185" fontId="8" fillId="0" borderId="3" xfId="0" applyNumberFormat="1" applyFont="1" applyFill="1" applyBorder="1" applyAlignment="1" applyProtection="1">
      <alignment vertical="center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8" fillId="0" borderId="2" xfId="113" applyFill="1" applyBorder="1" applyAlignment="1"/>
    <xf numFmtId="185" fontId="8" fillId="0" borderId="29" xfId="0" applyNumberFormat="1" applyFont="1" applyFill="1" applyBorder="1" applyAlignment="1" applyProtection="1">
      <alignment vertical="center"/>
    </xf>
    <xf numFmtId="0" fontId="8" fillId="0" borderId="6" xfId="113" applyFill="1" applyBorder="1" applyAlignment="1"/>
    <xf numFmtId="185" fontId="8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0" fillId="0" borderId="3" xfId="114" applyFont="1" applyFill="1" applyBorder="1" applyAlignment="1">
      <alignment horizontal="center" vertical="center"/>
    </xf>
    <xf numFmtId="0" fontId="0" fillId="0" borderId="4" xfId="114" applyFont="1" applyFill="1" applyBorder="1" applyAlignment="1">
      <alignment horizontal="center" vertical="center"/>
    </xf>
    <xf numFmtId="0" fontId="0" fillId="0" borderId="5" xfId="114" applyFont="1" applyFill="1" applyBorder="1" applyAlignment="1">
      <alignment horizontal="center" vertical="center"/>
    </xf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79" fontId="4" fillId="0" borderId="0" xfId="115" applyNumberFormat="1" applyFont="1" applyFill="1" applyAlignment="1" applyProtection="1">
      <alignment horizontal="center" vertical="center" wrapText="1"/>
    </xf>
    <xf numFmtId="179" fontId="5" fillId="0" borderId="1" xfId="115" applyNumberFormat="1" applyFont="1" applyFill="1" applyBorder="1" applyAlignment="1" applyProtection="1">
      <alignment vertical="center"/>
    </xf>
    <xf numFmtId="179" fontId="5" fillId="0" borderId="0" xfId="115" applyNumberFormat="1" applyFont="1" applyFill="1" applyBorder="1" applyAlignment="1" applyProtection="1">
      <alignment vertical="center" wrapText="1"/>
    </xf>
    <xf numFmtId="179" fontId="10" fillId="0" borderId="0" xfId="115" applyNumberFormat="1" applyFont="1" applyFill="1" applyBorder="1" applyAlignment="1" applyProtection="1">
      <alignment vertical="center" wrapText="1"/>
    </xf>
    <xf numFmtId="179" fontId="5" fillId="0" borderId="3" xfId="115" applyNumberFormat="1" applyFont="1" applyFill="1" applyBorder="1" applyAlignment="1" applyProtection="1">
      <alignment horizontal="center" vertical="center" wrapText="1"/>
    </xf>
    <xf numFmtId="179" fontId="5" fillId="0" borderId="4" xfId="115" applyNumberFormat="1" applyFont="1" applyFill="1" applyBorder="1" applyAlignment="1" applyProtection="1">
      <alignment horizontal="center" vertical="center" wrapText="1"/>
    </xf>
    <xf numFmtId="179" fontId="5" fillId="0" borderId="5" xfId="115" applyNumberFormat="1" applyFont="1" applyFill="1" applyBorder="1" applyAlignment="1" applyProtection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79" fontId="5" fillId="0" borderId="29" xfId="115" applyNumberFormat="1" applyFont="1" applyFill="1" applyBorder="1" applyAlignment="1" applyProtection="1">
      <alignment horizontal="center" vertical="center" wrapText="1"/>
    </xf>
    <xf numFmtId="179" fontId="5" fillId="0" borderId="30" xfId="115" applyNumberFormat="1" applyFont="1" applyFill="1" applyBorder="1" applyAlignment="1" applyProtection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79" fontId="5" fillId="0" borderId="31" xfId="115" applyNumberFormat="1" applyFont="1" applyFill="1" applyBorder="1" applyAlignment="1" applyProtection="1">
      <alignment horizontal="center" vertical="center" wrapText="1"/>
    </xf>
    <xf numFmtId="179" fontId="5" fillId="0" borderId="32" xfId="115" applyNumberFormat="1" applyFont="1" applyFill="1" applyBorder="1" applyAlignment="1" applyProtection="1">
      <alignment horizontal="center" vertical="center" wrapText="1"/>
    </xf>
    <xf numFmtId="179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179" fontId="5" fillId="0" borderId="33" xfId="115" applyNumberFormat="1" applyFont="1" applyFill="1" applyBorder="1" applyAlignment="1" applyProtection="1">
      <alignment horizontal="center" vertical="center" wrapText="1"/>
    </xf>
    <xf numFmtId="179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" vertical="center" wrapText="1"/>
    </xf>
    <xf numFmtId="181" fontId="5" fillId="0" borderId="3" xfId="112" applyNumberFormat="1" applyFont="1" applyFill="1" applyBorder="1" applyAlignment="1">
      <alignment horizontal="left" vertical="center" wrapText="1"/>
    </xf>
    <xf numFmtId="181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1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3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8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7" fillId="0" borderId="0" xfId="116" applyFill="1">
      <alignment vertical="center"/>
    </xf>
    <xf numFmtId="0" fontId="7" fillId="0" borderId="0" xfId="116" applyFill="1" applyAlignment="1">
      <alignment vertical="center"/>
    </xf>
    <xf numFmtId="179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3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5" fillId="0" borderId="2" xfId="114" applyFont="1" applyFill="1" applyBorder="1">
      <alignment vertical="center"/>
    </xf>
    <xf numFmtId="0" fontId="0" fillId="0" borderId="2" xfId="114" applyFont="1" applyFill="1" applyBorder="1" applyAlignment="1">
      <alignment horizontal="center" vertical="center"/>
    </xf>
    <xf numFmtId="0" fontId="0" fillId="0" borderId="0" xfId="114" applyFont="1" applyFill="1" applyBorder="1">
      <alignment vertical="center"/>
    </xf>
    <xf numFmtId="0" fontId="0" fillId="0" borderId="0" xfId="114" applyFont="1" applyFill="1" applyBorder="1">
      <alignment vertical="center"/>
    </xf>
    <xf numFmtId="0" fontId="8" fillId="0" borderId="2" xfId="113" applyFill="1" applyBorder="1" applyAlignment="1"/>
    <xf numFmtId="0" fontId="8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vertical="center"/>
    </xf>
    <xf numFmtId="0" fontId="8" fillId="0" borderId="3" xfId="113" applyFill="1" applyBorder="1" applyAlignment="1">
      <alignment horizontal="center"/>
    </xf>
    <xf numFmtId="0" fontId="8" fillId="0" borderId="4" xfId="113" applyFill="1" applyBorder="1" applyAlignment="1">
      <alignment horizontal="center"/>
    </xf>
    <xf numFmtId="0" fontId="8" fillId="0" borderId="5" xfId="113" applyFill="1" applyBorder="1" applyAlignment="1">
      <alignment horizontal="center"/>
    </xf>
    <xf numFmtId="49" fontId="8" fillId="0" borderId="5" xfId="113" applyNumberForma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8" fillId="0" borderId="2" xfId="113" applyFill="1" applyBorder="1" applyAlignment="1">
      <alignment horizontal="center" vertical="center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184" fontId="8" fillId="0" borderId="2" xfId="113" applyNumberFormat="1" applyFont="1" applyFill="1" applyBorder="1" applyAlignment="1" applyProtection="1">
      <alignment horizontal="right" vertical="center" wrapText="1"/>
    </xf>
    <xf numFmtId="0" fontId="8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81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81" fontId="5" fillId="0" borderId="4" xfId="112" applyNumberFormat="1" applyFont="1" applyFill="1" applyBorder="1" applyAlignment="1" applyProtection="1">
      <alignment horizontal="left" vertical="center"/>
    </xf>
    <xf numFmtId="181" fontId="5" fillId="0" borderId="2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78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7" xfId="112" applyNumberFormat="1" applyFont="1" applyFill="1" applyBorder="1" applyAlignment="1" applyProtection="1">
      <alignment horizontal="right" vertical="center" wrapText="1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40% - 着色 3 3" xfId="27"/>
    <cellStyle name="60% - 强调文字颜色 1" xfId="28" builtinId="32"/>
    <cellStyle name="差_64242C78E6F6009AE0530A08AF09009A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20% - 强调文字颜色 6" xfId="36" builtinId="50"/>
    <cellStyle name="强调文字颜色 2" xfId="37" builtinId="33"/>
    <cellStyle name="40% - 着色 5 2" xfId="38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_新报表页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着色 6 2" xfId="59"/>
    <cellStyle name="60% - 强调文字颜色 5" xfId="60" builtinId="48"/>
    <cellStyle name="强调文字颜色 6" xfId="61" builtinId="49"/>
    <cellStyle name="着色 5 2" xfId="62"/>
    <cellStyle name="40% - 强调文字颜色 6" xfId="63" builtinId="51"/>
    <cellStyle name="20% - 着色 3 2" xfId="64"/>
    <cellStyle name="60% - 强调文字颜色 6" xfId="65" builtinId="52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3" workbookViewId="0">
      <selection activeCell="A2" sqref="A2"/>
    </sheetView>
  </sheetViews>
  <sheetFormatPr defaultColWidth="6.875" defaultRowHeight="11.25"/>
  <cols>
    <col min="1" max="1" width="26.875" style="239" customWidth="1"/>
    <col min="2" max="2" width="11" style="239" customWidth="1"/>
    <col min="3" max="3" width="14.375" style="239" customWidth="1"/>
    <col min="4" max="4" width="9.375" style="239" customWidth="1"/>
    <col min="5" max="6" width="11" style="239" customWidth="1"/>
    <col min="7" max="7" width="9" style="239" customWidth="1"/>
    <col min="8" max="8" width="15.125" style="239" customWidth="1"/>
    <col min="9" max="9" width="9" style="239" customWidth="1"/>
    <col min="10" max="10" width="13" style="239" customWidth="1"/>
    <col min="11" max="11" width="11" style="239" customWidth="1"/>
    <col min="12" max="12" width="9.625" style="239" customWidth="1"/>
    <col min="13" max="16384" width="6.875" style="239"/>
  </cols>
  <sheetData>
    <row r="1" ht="42" customHeight="1" spans="1:1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ht="15" customHeight="1" spans="1:12">
      <c r="A2" s="241" t="s">
        <v>1</v>
      </c>
      <c r="B2" s="242"/>
      <c r="C2" s="243"/>
      <c r="D2" s="244"/>
      <c r="E2" s="244"/>
      <c r="F2" s="244"/>
      <c r="G2" s="245"/>
      <c r="H2" s="245"/>
      <c r="I2" s="245"/>
      <c r="J2" s="245"/>
      <c r="K2" s="245"/>
      <c r="L2" s="244" t="s">
        <v>2</v>
      </c>
    </row>
    <row r="3" ht="35.1" customHeight="1" spans="1:12">
      <c r="A3" s="246" t="s">
        <v>3</v>
      </c>
      <c r="B3" s="246"/>
      <c r="C3" s="247" t="s">
        <v>4</v>
      </c>
      <c r="D3" s="247"/>
      <c r="E3" s="247"/>
      <c r="F3" s="247"/>
      <c r="G3" s="247"/>
      <c r="H3" s="247"/>
      <c r="I3" s="247"/>
      <c r="J3" s="247"/>
      <c r="K3" s="247"/>
      <c r="L3" s="247"/>
    </row>
    <row r="4" ht="24" customHeight="1" spans="1:12">
      <c r="A4" s="248" t="s">
        <v>5</v>
      </c>
      <c r="B4" s="248" t="s">
        <v>6</v>
      </c>
      <c r="C4" s="249" t="s">
        <v>7</v>
      </c>
      <c r="D4" s="249" t="s">
        <v>8</v>
      </c>
      <c r="E4" s="250" t="s">
        <v>9</v>
      </c>
      <c r="F4" s="251"/>
      <c r="G4" s="252" t="s">
        <v>10</v>
      </c>
      <c r="H4" s="251"/>
      <c r="I4" s="251"/>
      <c r="J4" s="251"/>
      <c r="K4" s="251"/>
      <c r="L4" s="251"/>
    </row>
    <row r="5" ht="35.1" customHeight="1" spans="1:12">
      <c r="A5" s="248"/>
      <c r="B5" s="248"/>
      <c r="C5" s="248"/>
      <c r="D5" s="248"/>
      <c r="E5" s="253" t="s">
        <v>11</v>
      </c>
      <c r="F5" s="253" t="s">
        <v>12</v>
      </c>
      <c r="G5" s="250" t="s">
        <v>13</v>
      </c>
      <c r="H5" s="251"/>
      <c r="I5" s="253" t="s">
        <v>14</v>
      </c>
      <c r="J5" s="253" t="s">
        <v>15</v>
      </c>
      <c r="K5" s="253" t="s">
        <v>16</v>
      </c>
      <c r="L5" s="249" t="s">
        <v>17</v>
      </c>
    </row>
    <row r="6" ht="23.1" customHeight="1" spans="1:12">
      <c r="A6" s="254"/>
      <c r="B6" s="254"/>
      <c r="C6" s="254"/>
      <c r="D6" s="254"/>
      <c r="E6" s="255"/>
      <c r="F6" s="255"/>
      <c r="G6" s="256" t="s">
        <v>18</v>
      </c>
      <c r="H6" s="256" t="s">
        <v>19</v>
      </c>
      <c r="I6" s="255"/>
      <c r="J6" s="255"/>
      <c r="K6" s="255"/>
      <c r="L6" s="254"/>
    </row>
    <row r="7" ht="30" customHeight="1" spans="1:12">
      <c r="A7" s="161" t="s">
        <v>20</v>
      </c>
      <c r="B7" s="163">
        <f>B8+B9</f>
        <v>6560.16</v>
      </c>
      <c r="C7" s="257" t="s">
        <v>21</v>
      </c>
      <c r="D7" s="163">
        <f t="shared" ref="D7:D12" si="0">G7</f>
        <v>6254.2</v>
      </c>
      <c r="E7" s="258"/>
      <c r="F7" s="258"/>
      <c r="G7" s="258">
        <f t="shared" ref="G7:G12" si="1">H7</f>
        <v>6254.2</v>
      </c>
      <c r="H7" s="258">
        <v>6254.2</v>
      </c>
      <c r="I7" s="258"/>
      <c r="J7" s="258"/>
      <c r="K7" s="258"/>
      <c r="L7" s="258"/>
    </row>
    <row r="8" ht="30" customHeight="1" spans="1:12">
      <c r="A8" s="161" t="s">
        <v>22</v>
      </c>
      <c r="B8" s="166">
        <v>2387.96</v>
      </c>
      <c r="C8" s="257" t="s">
        <v>23</v>
      </c>
      <c r="D8" s="163">
        <f t="shared" si="0"/>
        <v>6252.69</v>
      </c>
      <c r="E8" s="258"/>
      <c r="F8" s="258"/>
      <c r="G8" s="258">
        <f t="shared" si="1"/>
        <v>6252.69</v>
      </c>
      <c r="H8" s="258">
        <v>6252.69</v>
      </c>
      <c r="I8" s="258"/>
      <c r="J8" s="258"/>
      <c r="K8" s="258"/>
      <c r="L8" s="258"/>
    </row>
    <row r="9" ht="30" customHeight="1" spans="1:12">
      <c r="A9" s="161" t="s">
        <v>24</v>
      </c>
      <c r="B9" s="168">
        <v>4172.2</v>
      </c>
      <c r="C9" s="259" t="s">
        <v>25</v>
      </c>
      <c r="D9" s="163">
        <f t="shared" si="0"/>
        <v>1.51</v>
      </c>
      <c r="E9" s="258"/>
      <c r="F9" s="258"/>
      <c r="G9" s="258">
        <f t="shared" si="1"/>
        <v>1.51</v>
      </c>
      <c r="H9" s="258">
        <v>1.51</v>
      </c>
      <c r="I9" s="258"/>
      <c r="J9" s="258"/>
      <c r="K9" s="258"/>
      <c r="L9" s="258"/>
    </row>
    <row r="10" ht="30" customHeight="1" spans="1:12">
      <c r="A10" s="161" t="s">
        <v>26</v>
      </c>
      <c r="B10" s="163"/>
      <c r="C10" s="259" t="s">
        <v>27</v>
      </c>
      <c r="D10" s="163">
        <f t="shared" si="0"/>
        <v>305.96</v>
      </c>
      <c r="E10" s="258"/>
      <c r="F10" s="258"/>
      <c r="G10" s="258">
        <f t="shared" si="1"/>
        <v>305.96</v>
      </c>
      <c r="H10" s="258">
        <v>305.96</v>
      </c>
      <c r="I10" s="258"/>
      <c r="J10" s="258"/>
      <c r="K10" s="258"/>
      <c r="L10" s="258"/>
    </row>
    <row r="11" ht="30" customHeight="1" spans="1:12">
      <c r="A11" s="161" t="s">
        <v>28</v>
      </c>
      <c r="B11" s="166"/>
      <c r="C11" s="257" t="s">
        <v>29</v>
      </c>
      <c r="D11" s="163">
        <f t="shared" si="0"/>
        <v>0</v>
      </c>
      <c r="E11" s="258"/>
      <c r="F11" s="258"/>
      <c r="G11" s="258">
        <f t="shared" si="1"/>
        <v>0</v>
      </c>
      <c r="H11" s="258"/>
      <c r="I11" s="258"/>
      <c r="J11" s="258"/>
      <c r="K11" s="258"/>
      <c r="L11" s="258"/>
    </row>
    <row r="12" ht="30" customHeight="1" spans="1:12">
      <c r="A12" s="161" t="s">
        <v>30</v>
      </c>
      <c r="B12" s="169"/>
      <c r="C12" s="259" t="s">
        <v>31</v>
      </c>
      <c r="D12" s="163">
        <f t="shared" si="0"/>
        <v>305.96</v>
      </c>
      <c r="E12" s="258"/>
      <c r="F12" s="258"/>
      <c r="G12" s="258">
        <f t="shared" si="1"/>
        <v>305.96</v>
      </c>
      <c r="H12" s="258">
        <v>305.96</v>
      </c>
      <c r="I12" s="258"/>
      <c r="J12" s="258"/>
      <c r="K12" s="258"/>
      <c r="L12" s="258"/>
    </row>
    <row r="13" ht="30" customHeight="1" spans="1:12">
      <c r="A13" s="161" t="s">
        <v>32</v>
      </c>
      <c r="B13" s="166"/>
      <c r="C13" s="260"/>
      <c r="D13" s="261"/>
      <c r="E13" s="261"/>
      <c r="F13" s="262"/>
      <c r="G13" s="263"/>
      <c r="H13" s="263"/>
      <c r="I13" s="263"/>
      <c r="J13" s="263"/>
      <c r="K13" s="263"/>
      <c r="L13" s="263"/>
    </row>
    <row r="14" ht="30" customHeight="1" spans="1:12">
      <c r="A14" s="185" t="s">
        <v>33</v>
      </c>
      <c r="B14" s="166"/>
      <c r="C14" s="260"/>
      <c r="D14" s="261"/>
      <c r="E14" s="261"/>
      <c r="F14" s="262"/>
      <c r="G14" s="263"/>
      <c r="H14" s="263"/>
      <c r="I14" s="263"/>
      <c r="J14" s="263"/>
      <c r="K14" s="263"/>
      <c r="L14" s="263"/>
    </row>
    <row r="15" ht="30" customHeight="1" spans="1:12">
      <c r="A15" s="264" t="s">
        <v>34</v>
      </c>
      <c r="B15" s="163"/>
      <c r="C15" s="265"/>
      <c r="D15" s="266"/>
      <c r="E15" s="267"/>
      <c r="F15" s="267"/>
      <c r="G15" s="263"/>
      <c r="H15" s="263"/>
      <c r="I15" s="263"/>
      <c r="J15" s="263"/>
      <c r="K15" s="263"/>
      <c r="L15" s="263"/>
    </row>
    <row r="16" ht="30" customHeight="1" spans="1:12">
      <c r="A16" s="185" t="s">
        <v>35</v>
      </c>
      <c r="B16" s="166"/>
      <c r="C16" s="268"/>
      <c r="D16" s="269"/>
      <c r="E16" s="267"/>
      <c r="F16" s="267"/>
      <c r="G16" s="263"/>
      <c r="H16" s="263"/>
      <c r="I16" s="263"/>
      <c r="J16" s="263"/>
      <c r="K16" s="263"/>
      <c r="L16" s="263"/>
    </row>
    <row r="17" ht="30" customHeight="1" spans="1:12">
      <c r="A17" s="161" t="s">
        <v>36</v>
      </c>
      <c r="B17" s="169"/>
      <c r="C17" s="268"/>
      <c r="D17" s="270"/>
      <c r="E17" s="267"/>
      <c r="F17" s="267"/>
      <c r="G17" s="263"/>
      <c r="H17" s="263"/>
      <c r="I17" s="263"/>
      <c r="J17" s="263"/>
      <c r="K17" s="263"/>
      <c r="L17" s="263"/>
    </row>
    <row r="18" ht="30" customHeight="1" spans="1:12">
      <c r="A18" s="161" t="s">
        <v>37</v>
      </c>
      <c r="B18" s="169"/>
      <c r="C18" s="268"/>
      <c r="D18" s="269"/>
      <c r="E18" s="267"/>
      <c r="F18" s="267"/>
      <c r="G18" s="263"/>
      <c r="H18" s="263"/>
      <c r="I18" s="263"/>
      <c r="J18" s="263"/>
      <c r="K18" s="263"/>
      <c r="L18" s="263"/>
    </row>
    <row r="19" ht="30" customHeight="1" spans="1:12">
      <c r="A19" s="161" t="s">
        <v>38</v>
      </c>
      <c r="B19" s="21"/>
      <c r="C19" s="268"/>
      <c r="D19" s="187"/>
      <c r="E19" s="267"/>
      <c r="F19" s="267"/>
      <c r="G19" s="263"/>
      <c r="H19" s="263"/>
      <c r="I19" s="263"/>
      <c r="J19" s="263"/>
      <c r="K19" s="263"/>
      <c r="L19" s="263"/>
    </row>
    <row r="20" ht="24" customHeight="1" spans="1:12">
      <c r="A20" s="183" t="s">
        <v>39</v>
      </c>
      <c r="B20" s="169"/>
      <c r="C20" s="271" t="s">
        <v>40</v>
      </c>
      <c r="D20" s="169"/>
      <c r="E20" s="258"/>
      <c r="F20" s="258"/>
      <c r="G20" s="258"/>
      <c r="H20" s="258"/>
      <c r="I20" s="258"/>
      <c r="J20" s="258"/>
      <c r="K20" s="258"/>
      <c r="L20" s="258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205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99</v>
      </c>
      <c r="B3" s="17" t="s">
        <v>43</v>
      </c>
      <c r="C3" s="17" t="s">
        <v>206</v>
      </c>
    </row>
    <row r="4" ht="20.1" customHeight="1" spans="1:4">
      <c r="A4" s="17" t="s">
        <v>207</v>
      </c>
      <c r="B4" s="17" t="s">
        <v>207</v>
      </c>
      <c r="C4" s="17">
        <v>1</v>
      </c>
      <c r="D4" s="18"/>
    </row>
    <row r="5" ht="19.5" customHeight="1" spans="1:3">
      <c r="A5" s="19">
        <v>30201</v>
      </c>
      <c r="B5" s="19" t="s">
        <v>208</v>
      </c>
      <c r="C5" s="20">
        <v>0.6</v>
      </c>
    </row>
    <row r="6" ht="19.5" customHeight="1" spans="1:3">
      <c r="A6" s="19">
        <v>30228</v>
      </c>
      <c r="B6" s="21" t="s">
        <v>209</v>
      </c>
      <c r="C6" s="21">
        <v>0.37</v>
      </c>
    </row>
    <row r="7" ht="19.5" customHeight="1" spans="1:3">
      <c r="A7" s="19">
        <v>30229</v>
      </c>
      <c r="B7" s="21" t="s">
        <v>210</v>
      </c>
      <c r="C7" s="21">
        <v>0.54</v>
      </c>
    </row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H3" sqref="H3:T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212</v>
      </c>
      <c r="B3" s="5"/>
      <c r="C3" s="5"/>
      <c r="D3" s="5"/>
      <c r="E3" s="5"/>
      <c r="F3" s="5"/>
      <c r="G3" s="5"/>
      <c r="H3" s="6" t="s">
        <v>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213</v>
      </c>
      <c r="B4" s="5"/>
      <c r="C4" s="5"/>
      <c r="D4" s="5"/>
      <c r="E4" s="5"/>
      <c r="F4" s="5"/>
      <c r="G4" s="5"/>
      <c r="H4" s="6"/>
      <c r="I4" s="5"/>
      <c r="J4" s="5" t="s">
        <v>214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215</v>
      </c>
      <c r="C5" s="7"/>
      <c r="D5" s="7"/>
      <c r="E5" s="7"/>
      <c r="F5" s="7"/>
      <c r="G5" s="7"/>
      <c r="H5" s="7"/>
      <c r="I5" s="7"/>
      <c r="J5" s="7" t="s">
        <v>216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217</v>
      </c>
      <c r="C6" s="7"/>
      <c r="D6" s="7"/>
      <c r="E6" s="7"/>
      <c r="F6" s="7"/>
      <c r="G6" s="7"/>
      <c r="H6" s="7" t="s">
        <v>218</v>
      </c>
      <c r="I6" s="7"/>
      <c r="J6" s="7" t="s">
        <v>219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220</v>
      </c>
      <c r="C7" s="7"/>
      <c r="D7" s="7"/>
      <c r="E7" s="7"/>
      <c r="F7" s="7"/>
      <c r="G7" s="7"/>
      <c r="H7" s="7" t="s">
        <v>100</v>
      </c>
      <c r="I7" s="7"/>
      <c r="J7" s="7" t="s">
        <v>221</v>
      </c>
      <c r="K7" s="7"/>
      <c r="L7" s="7"/>
      <c r="M7" s="7"/>
      <c r="N7" s="7"/>
      <c r="O7" s="7"/>
      <c r="P7" s="7"/>
      <c r="Q7" s="7" t="s">
        <v>222</v>
      </c>
      <c r="R7" s="7"/>
      <c r="S7" s="7"/>
      <c r="T7" s="7"/>
    </row>
    <row r="8" ht="24.95" customHeight="1" spans="1:20">
      <c r="A8" s="7"/>
      <c r="B8" s="7" t="s">
        <v>223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224</v>
      </c>
      <c r="B9" s="7" t="s">
        <v>225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226</v>
      </c>
      <c r="C10" s="7"/>
      <c r="D10" s="7" t="s">
        <v>227</v>
      </c>
      <c r="E10" s="7"/>
      <c r="F10" s="7" t="s">
        <v>228</v>
      </c>
      <c r="G10" s="7"/>
      <c r="H10" s="7" t="s">
        <v>229</v>
      </c>
      <c r="I10" s="7"/>
      <c r="J10" s="7"/>
      <c r="K10" s="7"/>
      <c r="L10" s="7"/>
      <c r="M10" s="7"/>
      <c r="N10" s="7"/>
      <c r="O10" s="7"/>
      <c r="P10" s="7" t="s">
        <v>230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231</v>
      </c>
      <c r="E11" s="7"/>
      <c r="F11" s="7" t="s">
        <v>232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233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234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235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236</v>
      </c>
      <c r="E15" s="7"/>
      <c r="F15" s="7" t="s">
        <v>237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238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239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240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241</v>
      </c>
      <c r="E19" s="7"/>
      <c r="F19" s="7" t="s">
        <v>242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N18" sqref="N18"/>
    </sheetView>
  </sheetViews>
  <sheetFormatPr defaultColWidth="6.875" defaultRowHeight="11.25"/>
  <cols>
    <col min="1" max="3" width="5.75" style="209" customWidth="1"/>
    <col min="4" max="4" width="27.5" style="209" customWidth="1"/>
    <col min="5" max="5" width="12.625" style="209" customWidth="1"/>
    <col min="6" max="6" width="9.625" style="209" customWidth="1"/>
    <col min="7" max="7" width="9.75" style="209" customWidth="1"/>
    <col min="8" max="8" width="7.5" style="209" customWidth="1"/>
    <col min="9" max="9" width="10.5" style="209" customWidth="1"/>
    <col min="10" max="10" width="9" style="209" customWidth="1"/>
    <col min="11" max="11" width="7.5" style="209" customWidth="1"/>
    <col min="12" max="12" width="12.25" style="209" customWidth="1"/>
    <col min="13" max="13" width="7.5" style="209" customWidth="1"/>
    <col min="14" max="14" width="20.5" style="209" customWidth="1"/>
    <col min="15" max="15" width="10.5" style="209" customWidth="1"/>
    <col min="16" max="16" width="13.875" style="209" customWidth="1"/>
    <col min="17" max="17" width="20.5" style="209" customWidth="1"/>
    <col min="18" max="19" width="13.875" style="209" customWidth="1"/>
    <col min="20" max="20" width="10.5" style="209" customWidth="1"/>
    <col min="21" max="21" width="13" style="209" customWidth="1"/>
    <col min="22" max="22" width="9" style="209" customWidth="1"/>
    <col min="23" max="251" width="6.875" style="209" customWidth="1"/>
    <col min="252" max="16384" width="6.875" style="209"/>
  </cols>
  <sheetData>
    <row r="1" ht="42" customHeight="1" spans="1:22">
      <c r="A1" s="210" t="s">
        <v>41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ht="15" customHeight="1" spans="1:22">
      <c r="A2" s="211" t="s">
        <v>1</v>
      </c>
      <c r="B2" s="211"/>
      <c r="C2" s="211"/>
      <c r="D2" s="211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V2" s="235" t="s">
        <v>2</v>
      </c>
    </row>
    <row r="3" ht="20.1" customHeight="1" spans="1:22">
      <c r="A3" s="213" t="s">
        <v>42</v>
      </c>
      <c r="B3" s="213"/>
      <c r="C3" s="213"/>
      <c r="D3" s="214" t="s">
        <v>43</v>
      </c>
      <c r="E3" s="215" t="s">
        <v>44</v>
      </c>
      <c r="F3" s="216" t="s">
        <v>45</v>
      </c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32"/>
      <c r="R3" s="232"/>
      <c r="S3" s="215" t="s">
        <v>46</v>
      </c>
      <c r="T3" s="215"/>
      <c r="U3" s="215" t="s">
        <v>47</v>
      </c>
      <c r="V3" s="233" t="s">
        <v>17</v>
      </c>
    </row>
    <row r="4" ht="20.1" customHeight="1" spans="1:22">
      <c r="A4" s="213"/>
      <c r="B4" s="213"/>
      <c r="C4" s="213"/>
      <c r="D4" s="214"/>
      <c r="E4" s="215"/>
      <c r="F4" s="215" t="s">
        <v>8</v>
      </c>
      <c r="G4" s="218" t="s">
        <v>48</v>
      </c>
      <c r="H4" s="219"/>
      <c r="I4" s="231"/>
      <c r="J4" s="218" t="s">
        <v>49</v>
      </c>
      <c r="K4" s="217"/>
      <c r="L4" s="217"/>
      <c r="M4" s="217"/>
      <c r="N4" s="217"/>
      <c r="O4" s="232"/>
      <c r="P4" s="215" t="s">
        <v>50</v>
      </c>
      <c r="Q4" s="215" t="s">
        <v>51</v>
      </c>
      <c r="R4" s="236" t="s">
        <v>52</v>
      </c>
      <c r="S4" s="215" t="s">
        <v>53</v>
      </c>
      <c r="T4" s="215" t="s">
        <v>54</v>
      </c>
      <c r="U4" s="215"/>
      <c r="V4" s="215"/>
    </row>
    <row r="5" ht="20.1" customHeight="1" spans="1:22">
      <c r="A5" s="220" t="s">
        <v>55</v>
      </c>
      <c r="B5" s="220" t="s">
        <v>56</v>
      </c>
      <c r="C5" s="220" t="s">
        <v>57</v>
      </c>
      <c r="D5" s="214"/>
      <c r="E5" s="215"/>
      <c r="F5" s="215"/>
      <c r="G5" s="221" t="s">
        <v>58</v>
      </c>
      <c r="H5" s="221" t="s">
        <v>59</v>
      </c>
      <c r="I5" s="221" t="s">
        <v>60</v>
      </c>
      <c r="J5" s="233" t="s">
        <v>61</v>
      </c>
      <c r="K5" s="215" t="s">
        <v>62</v>
      </c>
      <c r="L5" s="215" t="s">
        <v>63</v>
      </c>
      <c r="M5" s="215" t="s">
        <v>64</v>
      </c>
      <c r="N5" s="215" t="s">
        <v>65</v>
      </c>
      <c r="O5" s="233" t="s">
        <v>66</v>
      </c>
      <c r="P5" s="215"/>
      <c r="Q5" s="215"/>
      <c r="R5" s="237"/>
      <c r="S5" s="215"/>
      <c r="T5" s="215"/>
      <c r="U5" s="215"/>
      <c r="V5" s="215"/>
    </row>
    <row r="6" ht="30" customHeight="1" spans="1:22">
      <c r="A6" s="220"/>
      <c r="B6" s="220"/>
      <c r="C6" s="220"/>
      <c r="D6" s="214"/>
      <c r="E6" s="215"/>
      <c r="F6" s="215"/>
      <c r="G6" s="222"/>
      <c r="H6" s="223"/>
      <c r="I6" s="223"/>
      <c r="J6" s="233"/>
      <c r="K6" s="215"/>
      <c r="L6" s="215"/>
      <c r="M6" s="215"/>
      <c r="N6" s="215"/>
      <c r="O6" s="233"/>
      <c r="P6" s="215"/>
      <c r="Q6" s="215"/>
      <c r="R6" s="222"/>
      <c r="S6" s="215"/>
      <c r="T6" s="215"/>
      <c r="U6" s="215"/>
      <c r="V6" s="215"/>
    </row>
    <row r="7" ht="20.1" customHeight="1" spans="1:22">
      <c r="A7" s="213" t="s">
        <v>67</v>
      </c>
      <c r="B7" s="213" t="s">
        <v>67</v>
      </c>
      <c r="C7" s="213" t="s">
        <v>67</v>
      </c>
      <c r="D7" s="213" t="s">
        <v>67</v>
      </c>
      <c r="E7" s="224">
        <v>1</v>
      </c>
      <c r="F7" s="224">
        <f t="shared" ref="F7" si="0">E7+1</f>
        <v>2</v>
      </c>
      <c r="G7" s="224">
        <f t="shared" ref="G7:V7" si="1">F7+1</f>
        <v>3</v>
      </c>
      <c r="H7" s="224">
        <f t="shared" si="1"/>
        <v>4</v>
      </c>
      <c r="I7" s="224">
        <f t="shared" si="1"/>
        <v>5</v>
      </c>
      <c r="J7" s="224">
        <f t="shared" si="1"/>
        <v>6</v>
      </c>
      <c r="K7" s="224">
        <f t="shared" si="1"/>
        <v>7</v>
      </c>
      <c r="L7" s="224">
        <f t="shared" si="1"/>
        <v>8</v>
      </c>
      <c r="M7" s="224">
        <f t="shared" si="1"/>
        <v>9</v>
      </c>
      <c r="N7" s="224">
        <f t="shared" si="1"/>
        <v>10</v>
      </c>
      <c r="O7" s="224">
        <f t="shared" si="1"/>
        <v>11</v>
      </c>
      <c r="P7" s="224">
        <f t="shared" si="1"/>
        <v>12</v>
      </c>
      <c r="Q7" s="224">
        <f t="shared" si="1"/>
        <v>13</v>
      </c>
      <c r="R7" s="224">
        <f t="shared" si="1"/>
        <v>14</v>
      </c>
      <c r="S7" s="224">
        <f t="shared" si="1"/>
        <v>15</v>
      </c>
      <c r="T7" s="224">
        <f t="shared" si="1"/>
        <v>16</v>
      </c>
      <c r="U7" s="224">
        <f t="shared" si="1"/>
        <v>17</v>
      </c>
      <c r="V7" s="224">
        <f t="shared" si="1"/>
        <v>18</v>
      </c>
    </row>
    <row r="8" ht="24.95" customHeight="1" spans="1:22">
      <c r="A8" s="225" t="s">
        <v>68</v>
      </c>
      <c r="B8" s="225" t="s">
        <v>69</v>
      </c>
      <c r="C8" s="225" t="s">
        <v>69</v>
      </c>
      <c r="D8" s="121" t="s">
        <v>70</v>
      </c>
      <c r="E8" s="122">
        <f>F8</f>
        <v>11.13</v>
      </c>
      <c r="F8" s="122">
        <f>G8</f>
        <v>11.13</v>
      </c>
      <c r="G8" s="122">
        <f>H8+I8</f>
        <v>11.13</v>
      </c>
      <c r="H8" s="122">
        <v>11.13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238"/>
      <c r="T8" s="238"/>
      <c r="U8" s="238"/>
      <c r="V8" s="238"/>
    </row>
    <row r="9" ht="24.95" customHeight="1" spans="1:22">
      <c r="A9" s="225" t="s">
        <v>68</v>
      </c>
      <c r="B9" s="225" t="s">
        <v>71</v>
      </c>
      <c r="C9" s="225" t="s">
        <v>72</v>
      </c>
      <c r="D9" s="121" t="s">
        <v>73</v>
      </c>
      <c r="E9" s="122">
        <f t="shared" ref="E9:E23" si="2">F9</f>
        <v>0.35</v>
      </c>
      <c r="F9" s="122">
        <f t="shared" ref="F9:F23" si="3">G9</f>
        <v>0.35</v>
      </c>
      <c r="G9" s="122">
        <f t="shared" ref="G9:G23" si="4">H9+I9</f>
        <v>0.35</v>
      </c>
      <c r="H9" s="123">
        <v>0.35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</row>
    <row r="10" ht="24.95" customHeight="1" spans="1:22">
      <c r="A10" s="225" t="s">
        <v>68</v>
      </c>
      <c r="B10" s="225" t="s">
        <v>71</v>
      </c>
      <c r="C10" s="225" t="s">
        <v>74</v>
      </c>
      <c r="D10" s="121" t="s">
        <v>75</v>
      </c>
      <c r="E10" s="122">
        <f t="shared" si="2"/>
        <v>37.03</v>
      </c>
      <c r="F10" s="122">
        <f t="shared" si="3"/>
        <v>37.03</v>
      </c>
      <c r="G10" s="122">
        <f t="shared" si="4"/>
        <v>37.03</v>
      </c>
      <c r="H10" s="123">
        <v>37.03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</row>
    <row r="11" ht="24.95" customHeight="1" spans="1:22">
      <c r="A11" s="225" t="s">
        <v>68</v>
      </c>
      <c r="B11" s="225" t="s">
        <v>71</v>
      </c>
      <c r="C11" s="225" t="s">
        <v>76</v>
      </c>
      <c r="D11" s="121" t="s">
        <v>77</v>
      </c>
      <c r="E11" s="122">
        <f t="shared" si="2"/>
        <v>394.59</v>
      </c>
      <c r="F11" s="122">
        <f t="shared" si="3"/>
        <v>394.59</v>
      </c>
      <c r="G11" s="122">
        <f t="shared" si="4"/>
        <v>394.59</v>
      </c>
      <c r="H11" s="123">
        <v>394.59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</row>
    <row r="12" ht="24.95" customHeight="1" spans="1:22">
      <c r="A12" s="225" t="s">
        <v>68</v>
      </c>
      <c r="B12" s="225" t="s">
        <v>71</v>
      </c>
      <c r="C12" s="225" t="s">
        <v>78</v>
      </c>
      <c r="D12" s="121" t="s">
        <v>79</v>
      </c>
      <c r="E12" s="122">
        <f t="shared" si="2"/>
        <v>63.5</v>
      </c>
      <c r="F12" s="122">
        <f t="shared" si="3"/>
        <v>63.5</v>
      </c>
      <c r="G12" s="122">
        <f t="shared" si="4"/>
        <v>63.5</v>
      </c>
      <c r="H12" s="123">
        <v>33.5</v>
      </c>
      <c r="I12" s="123">
        <v>30</v>
      </c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</row>
    <row r="13" ht="24.95" customHeight="1" spans="1:22">
      <c r="A13" s="225" t="s">
        <v>68</v>
      </c>
      <c r="B13" s="225" t="s">
        <v>71</v>
      </c>
      <c r="C13" s="225" t="s">
        <v>69</v>
      </c>
      <c r="D13" s="121" t="s">
        <v>80</v>
      </c>
      <c r="E13" s="122">
        <f t="shared" si="2"/>
        <v>562.9</v>
      </c>
      <c r="F13" s="122">
        <f t="shared" si="3"/>
        <v>562.9</v>
      </c>
      <c r="G13" s="122">
        <f t="shared" si="4"/>
        <v>562.9</v>
      </c>
      <c r="H13" s="123">
        <v>507.9</v>
      </c>
      <c r="I13" s="123">
        <v>55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</row>
    <row r="14" ht="24.95" customHeight="1" spans="1:22">
      <c r="A14" s="225" t="s">
        <v>68</v>
      </c>
      <c r="B14" s="225" t="s">
        <v>71</v>
      </c>
      <c r="C14" s="225" t="s">
        <v>81</v>
      </c>
      <c r="D14" s="121" t="s">
        <v>82</v>
      </c>
      <c r="E14" s="122">
        <f t="shared" si="2"/>
        <v>3790.4</v>
      </c>
      <c r="F14" s="122">
        <f t="shared" si="3"/>
        <v>3790.4</v>
      </c>
      <c r="G14" s="122">
        <f t="shared" si="4"/>
        <v>3790.4</v>
      </c>
      <c r="H14" s="123">
        <v>152.9</v>
      </c>
      <c r="I14" s="123">
        <v>3637.5</v>
      </c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</row>
    <row r="15" ht="24.95" customHeight="1" spans="1:22">
      <c r="A15" s="225" t="s">
        <v>68</v>
      </c>
      <c r="B15" s="225" t="s">
        <v>83</v>
      </c>
      <c r="C15" s="225" t="s">
        <v>72</v>
      </c>
      <c r="D15" s="121" t="s">
        <v>84</v>
      </c>
      <c r="E15" s="122">
        <f t="shared" si="2"/>
        <v>961.8</v>
      </c>
      <c r="F15" s="122">
        <f t="shared" si="3"/>
        <v>961.8</v>
      </c>
      <c r="G15" s="122">
        <f t="shared" si="4"/>
        <v>961.8</v>
      </c>
      <c r="H15" s="123">
        <v>908.3</v>
      </c>
      <c r="I15" s="123">
        <v>53.5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</row>
    <row r="16" ht="24.95" customHeight="1" spans="1:22">
      <c r="A16" s="225" t="s">
        <v>68</v>
      </c>
      <c r="B16" s="225" t="s">
        <v>83</v>
      </c>
      <c r="C16" s="225" t="s">
        <v>76</v>
      </c>
      <c r="D16" s="121" t="s">
        <v>85</v>
      </c>
      <c r="E16" s="122">
        <f t="shared" si="2"/>
        <v>248.2</v>
      </c>
      <c r="F16" s="122">
        <f t="shared" si="3"/>
        <v>248.2</v>
      </c>
      <c r="G16" s="122">
        <f t="shared" si="4"/>
        <v>248.2</v>
      </c>
      <c r="H16" s="123"/>
      <c r="I16" s="123">
        <v>248.2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</row>
    <row r="17" ht="24.95" customHeight="1" spans="1:22">
      <c r="A17" s="225" t="s">
        <v>68</v>
      </c>
      <c r="B17" s="225" t="s">
        <v>83</v>
      </c>
      <c r="C17" s="225" t="s">
        <v>78</v>
      </c>
      <c r="D17" s="121" t="s">
        <v>86</v>
      </c>
      <c r="E17" s="122">
        <f t="shared" si="2"/>
        <v>102.4</v>
      </c>
      <c r="F17" s="122">
        <f t="shared" si="3"/>
        <v>102.4</v>
      </c>
      <c r="G17" s="122">
        <f t="shared" si="4"/>
        <v>102.4</v>
      </c>
      <c r="H17" s="123">
        <v>102.4</v>
      </c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ht="24.95" customHeight="1" spans="1:22">
      <c r="A18" s="225" t="s">
        <v>68</v>
      </c>
      <c r="B18" s="225" t="s">
        <v>87</v>
      </c>
      <c r="C18" s="225" t="s">
        <v>72</v>
      </c>
      <c r="D18" s="121" t="s">
        <v>88</v>
      </c>
      <c r="E18" s="122">
        <f t="shared" si="2"/>
        <v>33.48</v>
      </c>
      <c r="F18" s="122">
        <f t="shared" si="3"/>
        <v>33.48</v>
      </c>
      <c r="G18" s="122">
        <f t="shared" si="4"/>
        <v>33.48</v>
      </c>
      <c r="H18" s="123">
        <v>33.48</v>
      </c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ht="24.95" customHeight="1" spans="1:22">
      <c r="A19" s="226" t="s">
        <v>68</v>
      </c>
      <c r="B19" s="226" t="s">
        <v>87</v>
      </c>
      <c r="C19" s="226" t="s">
        <v>78</v>
      </c>
      <c r="D19" s="124" t="s">
        <v>89</v>
      </c>
      <c r="E19" s="122">
        <f t="shared" si="2"/>
        <v>100</v>
      </c>
      <c r="F19" s="122">
        <f t="shared" si="3"/>
        <v>100</v>
      </c>
      <c r="G19" s="122">
        <f t="shared" si="4"/>
        <v>100</v>
      </c>
      <c r="H19" s="125">
        <v>100</v>
      </c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  <row r="20" s="123" customFormat="1" ht="24.95" customHeight="1" spans="1:8">
      <c r="A20" s="227" t="s">
        <v>68</v>
      </c>
      <c r="B20" s="227" t="s">
        <v>87</v>
      </c>
      <c r="C20" s="227" t="s">
        <v>81</v>
      </c>
      <c r="D20" s="126" t="s">
        <v>90</v>
      </c>
      <c r="E20" s="122">
        <f t="shared" si="2"/>
        <v>103.56</v>
      </c>
      <c r="F20" s="122">
        <f t="shared" si="3"/>
        <v>103.56</v>
      </c>
      <c r="G20" s="122">
        <f t="shared" si="4"/>
        <v>103.56</v>
      </c>
      <c r="H20" s="123">
        <v>103.56</v>
      </c>
    </row>
    <row r="21" s="123" customFormat="1" ht="24.95" customHeight="1" spans="1:8">
      <c r="A21" s="227" t="s">
        <v>91</v>
      </c>
      <c r="B21" s="227" t="s">
        <v>92</v>
      </c>
      <c r="C21" s="227" t="s">
        <v>72</v>
      </c>
      <c r="D21" s="126" t="s">
        <v>93</v>
      </c>
      <c r="E21" s="122">
        <f t="shared" si="2"/>
        <v>2.47</v>
      </c>
      <c r="F21" s="122">
        <f t="shared" si="3"/>
        <v>2.47</v>
      </c>
      <c r="G21" s="122">
        <f t="shared" si="4"/>
        <v>2.47</v>
      </c>
      <c r="H21" s="123">
        <v>2.47</v>
      </c>
    </row>
    <row r="22" s="123" customFormat="1" ht="24.95" customHeight="1" spans="1:8">
      <c r="A22" s="227" t="s">
        <v>91</v>
      </c>
      <c r="B22" s="227" t="s">
        <v>92</v>
      </c>
      <c r="C22" s="227" t="s">
        <v>81</v>
      </c>
      <c r="D22" s="126" t="s">
        <v>94</v>
      </c>
      <c r="E22" s="122">
        <f t="shared" si="2"/>
        <v>0.35</v>
      </c>
      <c r="F22" s="122">
        <f t="shared" si="3"/>
        <v>0.35</v>
      </c>
      <c r="G22" s="122">
        <f t="shared" si="4"/>
        <v>0.35</v>
      </c>
      <c r="H22" s="123">
        <v>0.35</v>
      </c>
    </row>
    <row r="23" s="123" customFormat="1" ht="24.95" customHeight="1" spans="1:9">
      <c r="A23" s="227" t="s">
        <v>91</v>
      </c>
      <c r="B23" s="227" t="s">
        <v>95</v>
      </c>
      <c r="C23" s="227" t="s">
        <v>72</v>
      </c>
      <c r="D23" s="126" t="s">
        <v>96</v>
      </c>
      <c r="E23" s="122">
        <f t="shared" si="2"/>
        <v>148</v>
      </c>
      <c r="F23" s="122">
        <f t="shared" si="3"/>
        <v>148</v>
      </c>
      <c r="G23" s="122">
        <f t="shared" si="4"/>
        <v>148</v>
      </c>
      <c r="I23" s="234">
        <v>148</v>
      </c>
    </row>
    <row r="24" s="208" customFormat="1" ht="27" customHeight="1" spans="1:9">
      <c r="A24" s="228" t="s">
        <v>97</v>
      </c>
      <c r="B24" s="229"/>
      <c r="C24" s="229"/>
      <c r="D24" s="230"/>
      <c r="E24" s="208">
        <f>SUM(E8:E23)</f>
        <v>6560.16</v>
      </c>
      <c r="F24" s="208">
        <f>SUM(F8:F23)</f>
        <v>6560.16</v>
      </c>
      <c r="G24" s="208">
        <f>SUM(G8:G23)</f>
        <v>6560.16</v>
      </c>
      <c r="H24" s="208">
        <f>SUM(H8:H23)</f>
        <v>2387.96</v>
      </c>
      <c r="I24" s="208">
        <f>SUM(I12:I23)</f>
        <v>4172.2</v>
      </c>
    </row>
  </sheetData>
  <mergeCells count="30">
    <mergeCell ref="A1:V1"/>
    <mergeCell ref="A2:D2"/>
    <mergeCell ref="F3:Q3"/>
    <mergeCell ref="S3:T3"/>
    <mergeCell ref="G4:I4"/>
    <mergeCell ref="J4:O4"/>
    <mergeCell ref="A24:D2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7" workbookViewId="0">
      <selection activeCell="M16" sqref="M16"/>
    </sheetView>
  </sheetViews>
  <sheetFormatPr defaultColWidth="7" defaultRowHeight="11.25"/>
  <cols>
    <col min="1" max="3" width="11.875" style="44" customWidth="1"/>
    <col min="4" max="4" width="27" style="44" customWidth="1"/>
    <col min="5" max="12" width="11.875" style="44" customWidth="1"/>
    <col min="13" max="13" width="7" style="44"/>
    <col min="14" max="14" width="7.375" style="44"/>
    <col min="15" max="16384" width="7" style="44"/>
  </cols>
  <sheetData>
    <row r="1" ht="42" customHeight="1" spans="1:12">
      <c r="A1" s="45" t="s">
        <v>98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99</v>
      </c>
      <c r="B3" s="50"/>
      <c r="C3" s="51"/>
      <c r="D3" s="52" t="s">
        <v>43</v>
      </c>
      <c r="E3" s="53" t="s">
        <v>44</v>
      </c>
      <c r="F3" s="54" t="s">
        <v>100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101</v>
      </c>
      <c r="H4" s="58"/>
      <c r="I4" s="58"/>
      <c r="J4" s="69" t="s">
        <v>102</v>
      </c>
      <c r="K4" s="70"/>
      <c r="L4" s="71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103</v>
      </c>
      <c r="I5" s="53" t="s">
        <v>104</v>
      </c>
      <c r="J5" s="53" t="s">
        <v>18</v>
      </c>
      <c r="K5" s="53" t="s">
        <v>105</v>
      </c>
      <c r="L5" s="53" t="s">
        <v>106</v>
      </c>
    </row>
    <row r="6" s="42" customFormat="1" ht="30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30" customHeight="1" spans="1:12">
      <c r="A7" s="119" t="s">
        <v>68</v>
      </c>
      <c r="B7" s="119" t="s">
        <v>69</v>
      </c>
      <c r="C7" s="120" t="s">
        <v>69</v>
      </c>
      <c r="D7" s="121" t="s">
        <v>70</v>
      </c>
      <c r="E7" s="204">
        <f>F7</f>
        <v>11.13</v>
      </c>
      <c r="F7" s="64">
        <f>G7+J7</f>
        <v>11.13</v>
      </c>
      <c r="G7" s="64">
        <f>H7+I7</f>
        <v>11.13</v>
      </c>
      <c r="H7" s="64">
        <v>11.13</v>
      </c>
      <c r="I7" s="64"/>
      <c r="J7" s="64">
        <f>L7</f>
        <v>0</v>
      </c>
      <c r="K7" s="64"/>
      <c r="L7" s="64"/>
    </row>
    <row r="8" s="43" customFormat="1" ht="30" customHeight="1" spans="1:12">
      <c r="A8" s="119" t="s">
        <v>68</v>
      </c>
      <c r="B8" s="119" t="s">
        <v>71</v>
      </c>
      <c r="C8" s="120" t="s">
        <v>72</v>
      </c>
      <c r="D8" s="121" t="s">
        <v>73</v>
      </c>
      <c r="E8" s="204">
        <f t="shared" ref="E8:E22" si="0">F8</f>
        <v>0.35</v>
      </c>
      <c r="F8" s="64">
        <f t="shared" ref="F8:F22" si="1">G8+J8</f>
        <v>0.35</v>
      </c>
      <c r="G8" s="64">
        <f t="shared" ref="G8:G22" si="2">H8+I8</f>
        <v>0.35</v>
      </c>
      <c r="H8" s="65">
        <v>0.35</v>
      </c>
      <c r="I8" s="65"/>
      <c r="J8" s="64">
        <f t="shared" ref="J8:J22" si="3">L8</f>
        <v>0</v>
      </c>
      <c r="K8" s="65"/>
      <c r="L8" s="65"/>
    </row>
    <row r="9" s="43" customFormat="1" ht="30" customHeight="1" spans="1:12">
      <c r="A9" s="119" t="s">
        <v>68</v>
      </c>
      <c r="B9" s="119" t="s">
        <v>71</v>
      </c>
      <c r="C9" s="120" t="s">
        <v>74</v>
      </c>
      <c r="D9" s="121" t="s">
        <v>75</v>
      </c>
      <c r="E9" s="204">
        <f t="shared" si="0"/>
        <v>37.03</v>
      </c>
      <c r="F9" s="64">
        <f t="shared" si="1"/>
        <v>37.03</v>
      </c>
      <c r="G9" s="64">
        <f t="shared" si="2"/>
        <v>37.03</v>
      </c>
      <c r="H9" s="65">
        <v>37.03</v>
      </c>
      <c r="I9" s="65"/>
      <c r="J9" s="64">
        <f t="shared" si="3"/>
        <v>0</v>
      </c>
      <c r="K9" s="65"/>
      <c r="L9" s="65"/>
    </row>
    <row r="10" s="43" customFormat="1" ht="30" customHeight="1" spans="1:12">
      <c r="A10" s="119" t="s">
        <v>68</v>
      </c>
      <c r="B10" s="119" t="s">
        <v>71</v>
      </c>
      <c r="C10" s="120" t="s">
        <v>76</v>
      </c>
      <c r="D10" s="121" t="s">
        <v>77</v>
      </c>
      <c r="E10" s="204">
        <f t="shared" si="0"/>
        <v>394.59</v>
      </c>
      <c r="F10" s="64">
        <f t="shared" si="1"/>
        <v>394.59</v>
      </c>
      <c r="G10" s="64">
        <f t="shared" si="2"/>
        <v>394.59</v>
      </c>
      <c r="H10" s="65">
        <v>394.59</v>
      </c>
      <c r="I10" s="65"/>
      <c r="J10" s="64">
        <f t="shared" si="3"/>
        <v>0</v>
      </c>
      <c r="K10" s="65"/>
      <c r="L10" s="65"/>
    </row>
    <row r="11" s="43" customFormat="1" ht="30" customHeight="1" spans="1:12">
      <c r="A11" s="119" t="s">
        <v>68</v>
      </c>
      <c r="B11" s="119" t="s">
        <v>71</v>
      </c>
      <c r="C11" s="120" t="s">
        <v>78</v>
      </c>
      <c r="D11" s="121" t="s">
        <v>79</v>
      </c>
      <c r="E11" s="204">
        <f t="shared" si="0"/>
        <v>63.5</v>
      </c>
      <c r="F11" s="64">
        <f t="shared" si="1"/>
        <v>63.5</v>
      </c>
      <c r="G11" s="64">
        <f t="shared" si="2"/>
        <v>63.5</v>
      </c>
      <c r="H11" s="65">
        <v>63.5</v>
      </c>
      <c r="I11" s="65"/>
      <c r="J11" s="64">
        <f t="shared" si="3"/>
        <v>0</v>
      </c>
      <c r="K11" s="65"/>
      <c r="L11" s="65"/>
    </row>
    <row r="12" s="43" customFormat="1" ht="30" customHeight="1" spans="1:12">
      <c r="A12" s="119" t="s">
        <v>68</v>
      </c>
      <c r="B12" s="119" t="s">
        <v>71</v>
      </c>
      <c r="C12" s="120" t="s">
        <v>69</v>
      </c>
      <c r="D12" s="121" t="s">
        <v>80</v>
      </c>
      <c r="E12" s="204">
        <f t="shared" si="0"/>
        <v>562.9</v>
      </c>
      <c r="F12" s="64">
        <f t="shared" si="1"/>
        <v>562.9</v>
      </c>
      <c r="G12" s="64">
        <f t="shared" si="2"/>
        <v>562.9</v>
      </c>
      <c r="H12" s="65">
        <v>562.9</v>
      </c>
      <c r="I12" s="65"/>
      <c r="J12" s="64">
        <f t="shared" si="3"/>
        <v>0</v>
      </c>
      <c r="K12" s="65"/>
      <c r="L12" s="65"/>
    </row>
    <row r="13" s="43" customFormat="1" ht="30" customHeight="1" spans="1:12">
      <c r="A13" s="119" t="s">
        <v>68</v>
      </c>
      <c r="B13" s="119" t="s">
        <v>71</v>
      </c>
      <c r="C13" s="120" t="s">
        <v>81</v>
      </c>
      <c r="D13" s="121" t="s">
        <v>82</v>
      </c>
      <c r="E13" s="204">
        <f t="shared" si="0"/>
        <v>3790.4</v>
      </c>
      <c r="F13" s="64">
        <f t="shared" si="1"/>
        <v>3790.4</v>
      </c>
      <c r="G13" s="64">
        <f t="shared" si="2"/>
        <v>3790.4</v>
      </c>
      <c r="H13" s="67">
        <v>3790.4</v>
      </c>
      <c r="I13" s="67"/>
      <c r="J13" s="64">
        <f t="shared" si="3"/>
        <v>0</v>
      </c>
      <c r="K13" s="67"/>
      <c r="L13" s="67"/>
    </row>
    <row r="14" s="43" customFormat="1" ht="30" customHeight="1" spans="1:12">
      <c r="A14" s="119" t="s">
        <v>68</v>
      </c>
      <c r="B14" s="119" t="s">
        <v>83</v>
      </c>
      <c r="C14" s="120" t="s">
        <v>72</v>
      </c>
      <c r="D14" s="121" t="s">
        <v>84</v>
      </c>
      <c r="E14" s="204">
        <f t="shared" si="0"/>
        <v>961.8</v>
      </c>
      <c r="F14" s="64">
        <f t="shared" si="1"/>
        <v>961.8</v>
      </c>
      <c r="G14" s="64">
        <f t="shared" si="2"/>
        <v>961.8</v>
      </c>
      <c r="H14" s="67">
        <v>961.8</v>
      </c>
      <c r="I14" s="67"/>
      <c r="J14" s="64">
        <f t="shared" si="3"/>
        <v>0</v>
      </c>
      <c r="K14" s="67"/>
      <c r="L14" s="67"/>
    </row>
    <row r="15" s="43" customFormat="1" ht="30" customHeight="1" spans="1:12">
      <c r="A15" s="119" t="s">
        <v>68</v>
      </c>
      <c r="B15" s="119" t="s">
        <v>83</v>
      </c>
      <c r="C15" s="120" t="s">
        <v>76</v>
      </c>
      <c r="D15" s="121" t="s">
        <v>85</v>
      </c>
      <c r="E15" s="204">
        <f t="shared" si="0"/>
        <v>248.2</v>
      </c>
      <c r="F15" s="64">
        <f t="shared" si="1"/>
        <v>248.2</v>
      </c>
      <c r="G15" s="64">
        <f t="shared" si="2"/>
        <v>248.2</v>
      </c>
      <c r="H15" s="67">
        <v>248.2</v>
      </c>
      <c r="I15" s="67"/>
      <c r="J15" s="64">
        <f t="shared" si="3"/>
        <v>0</v>
      </c>
      <c r="K15" s="67"/>
      <c r="L15" s="67"/>
    </row>
    <row r="16" s="43" customFormat="1" ht="30" customHeight="1" spans="1:12">
      <c r="A16" s="119" t="s">
        <v>68</v>
      </c>
      <c r="B16" s="119" t="s">
        <v>83</v>
      </c>
      <c r="C16" s="120" t="s">
        <v>78</v>
      </c>
      <c r="D16" s="121" t="s">
        <v>86</v>
      </c>
      <c r="E16" s="204">
        <f t="shared" si="0"/>
        <v>102.4</v>
      </c>
      <c r="F16" s="64">
        <f t="shared" si="1"/>
        <v>102.4</v>
      </c>
      <c r="G16" s="64">
        <f t="shared" si="2"/>
        <v>0</v>
      </c>
      <c r="H16" s="67"/>
      <c r="I16" s="67"/>
      <c r="J16" s="64">
        <f t="shared" si="3"/>
        <v>102.4</v>
      </c>
      <c r="K16" s="67"/>
      <c r="L16" s="67">
        <v>102.4</v>
      </c>
    </row>
    <row r="17" s="43" customFormat="1" ht="30" customHeight="1" spans="1:12">
      <c r="A17" s="119" t="s">
        <v>68</v>
      </c>
      <c r="B17" s="119" t="s">
        <v>87</v>
      </c>
      <c r="C17" s="120" t="s">
        <v>72</v>
      </c>
      <c r="D17" s="121" t="s">
        <v>88</v>
      </c>
      <c r="E17" s="204">
        <f t="shared" si="0"/>
        <v>33.48</v>
      </c>
      <c r="F17" s="64">
        <f t="shared" si="1"/>
        <v>33.48</v>
      </c>
      <c r="G17" s="64">
        <f t="shared" si="2"/>
        <v>33.48</v>
      </c>
      <c r="H17" s="67">
        <v>31.97</v>
      </c>
      <c r="I17" s="67">
        <v>1.51</v>
      </c>
      <c r="J17" s="64">
        <f t="shared" si="3"/>
        <v>0</v>
      </c>
      <c r="K17" s="67"/>
      <c r="L17" s="67"/>
    </row>
    <row r="18" s="43" customFormat="1" ht="30" customHeight="1" spans="1:12">
      <c r="A18" s="119" t="s">
        <v>68</v>
      </c>
      <c r="B18" s="119" t="s">
        <v>87</v>
      </c>
      <c r="C18" s="120" t="s">
        <v>78</v>
      </c>
      <c r="D18" s="124" t="s">
        <v>89</v>
      </c>
      <c r="E18" s="204">
        <f t="shared" si="0"/>
        <v>100</v>
      </c>
      <c r="F18" s="64">
        <f t="shared" si="1"/>
        <v>100</v>
      </c>
      <c r="G18" s="64">
        <f t="shared" si="2"/>
        <v>0</v>
      </c>
      <c r="H18" s="67"/>
      <c r="I18" s="67"/>
      <c r="J18" s="64">
        <f t="shared" si="3"/>
        <v>100</v>
      </c>
      <c r="K18" s="67"/>
      <c r="L18" s="67">
        <v>100</v>
      </c>
    </row>
    <row r="19" s="43" customFormat="1" ht="30" customHeight="1" spans="1:12">
      <c r="A19" s="119" t="s">
        <v>68</v>
      </c>
      <c r="B19" s="119" t="s">
        <v>87</v>
      </c>
      <c r="C19" s="120" t="s">
        <v>81</v>
      </c>
      <c r="D19" s="121" t="s">
        <v>90</v>
      </c>
      <c r="E19" s="204">
        <f t="shared" si="0"/>
        <v>103.56</v>
      </c>
      <c r="F19" s="64">
        <f t="shared" si="1"/>
        <v>103.56</v>
      </c>
      <c r="G19" s="64">
        <f t="shared" si="2"/>
        <v>0</v>
      </c>
      <c r="H19" s="67"/>
      <c r="I19" s="67"/>
      <c r="J19" s="64">
        <f t="shared" si="3"/>
        <v>103.56</v>
      </c>
      <c r="K19" s="67"/>
      <c r="L19" s="67">
        <v>103.56</v>
      </c>
    </row>
    <row r="20" s="43" customFormat="1" ht="30" customHeight="1" spans="1:12">
      <c r="A20" s="119" t="s">
        <v>91</v>
      </c>
      <c r="B20" s="119" t="s">
        <v>92</v>
      </c>
      <c r="C20" s="120" t="s">
        <v>72</v>
      </c>
      <c r="D20" s="121" t="s">
        <v>93</v>
      </c>
      <c r="E20" s="204">
        <f t="shared" si="0"/>
        <v>2.47</v>
      </c>
      <c r="F20" s="64">
        <f t="shared" si="1"/>
        <v>2.47</v>
      </c>
      <c r="G20" s="64">
        <f t="shared" si="2"/>
        <v>2.47</v>
      </c>
      <c r="H20" s="67">
        <v>2.47</v>
      </c>
      <c r="I20" s="67"/>
      <c r="J20" s="64">
        <f t="shared" si="3"/>
        <v>0</v>
      </c>
      <c r="K20" s="67"/>
      <c r="L20" s="67"/>
    </row>
    <row r="21" s="43" customFormat="1" ht="30" customHeight="1" spans="1:12">
      <c r="A21" s="119" t="s">
        <v>91</v>
      </c>
      <c r="B21" s="119" t="s">
        <v>92</v>
      </c>
      <c r="C21" s="120" t="s">
        <v>81</v>
      </c>
      <c r="D21" s="121" t="s">
        <v>94</v>
      </c>
      <c r="E21" s="204">
        <f t="shared" si="0"/>
        <v>0.35</v>
      </c>
      <c r="F21" s="64">
        <f t="shared" si="1"/>
        <v>0.35</v>
      </c>
      <c r="G21" s="64">
        <f t="shared" si="2"/>
        <v>0.35</v>
      </c>
      <c r="H21" s="67">
        <v>0.35</v>
      </c>
      <c r="I21" s="67"/>
      <c r="J21" s="64">
        <f t="shared" si="3"/>
        <v>0</v>
      </c>
      <c r="K21" s="67"/>
      <c r="L21" s="67"/>
    </row>
    <row r="22" s="43" customFormat="1" ht="30" customHeight="1" spans="1:12">
      <c r="A22" s="119" t="s">
        <v>91</v>
      </c>
      <c r="B22" s="119" t="s">
        <v>95</v>
      </c>
      <c r="C22" s="120" t="s">
        <v>72</v>
      </c>
      <c r="D22" s="121" t="s">
        <v>96</v>
      </c>
      <c r="E22" s="204">
        <f t="shared" si="0"/>
        <v>148</v>
      </c>
      <c r="F22" s="64">
        <f t="shared" si="1"/>
        <v>148</v>
      </c>
      <c r="G22" s="64">
        <f t="shared" si="2"/>
        <v>148</v>
      </c>
      <c r="H22" s="67">
        <v>148</v>
      </c>
      <c r="I22" s="67"/>
      <c r="J22" s="64">
        <f t="shared" si="3"/>
        <v>0</v>
      </c>
      <c r="K22" s="67"/>
      <c r="L22" s="67"/>
    </row>
    <row r="23" s="43" customFormat="1" ht="30" customHeight="1" spans="1:12">
      <c r="A23" s="205" t="s">
        <v>107</v>
      </c>
      <c r="B23" s="205"/>
      <c r="C23" s="205"/>
      <c r="D23" s="205"/>
      <c r="E23" s="64">
        <f>SUM(E7:E22)</f>
        <v>6560.16</v>
      </c>
      <c r="F23" s="64">
        <f t="shared" ref="F23:L23" si="4">SUM(F7:F22)</f>
        <v>6560.16</v>
      </c>
      <c r="G23" s="64">
        <f t="shared" si="4"/>
        <v>6254.2</v>
      </c>
      <c r="H23" s="64">
        <f t="shared" si="4"/>
        <v>6252.69</v>
      </c>
      <c r="I23" s="64">
        <f t="shared" si="4"/>
        <v>1.51</v>
      </c>
      <c r="J23" s="64">
        <f t="shared" si="4"/>
        <v>305.96</v>
      </c>
      <c r="K23" s="64">
        <f t="shared" si="4"/>
        <v>0</v>
      </c>
      <c r="L23" s="64">
        <f t="shared" si="4"/>
        <v>305.96</v>
      </c>
    </row>
    <row r="24" s="43" customFormat="1" ht="48" customHeight="1" spans="1:14">
      <c r="A24" s="206"/>
      <c r="B24" s="206"/>
      <c r="C24" s="206"/>
      <c r="D24" s="206"/>
      <c r="E24" s="206"/>
      <c r="F24" s="206"/>
      <c r="G24" s="207"/>
      <c r="H24" s="207"/>
      <c r="I24" s="207"/>
      <c r="J24" s="207"/>
      <c r="K24" s="207"/>
      <c r="L24" s="207"/>
      <c r="M24" s="207"/>
      <c r="N24" s="207"/>
    </row>
    <row r="25" s="43" customFormat="1" ht="14.25"/>
    <row r="26" s="43" customFormat="1" ht="14.25"/>
    <row r="27" s="43" customFormat="1" ht="14.25"/>
    <row r="28" s="43" customFormat="1" ht="14.25"/>
  </sheetData>
  <mergeCells count="13">
    <mergeCell ref="A1:L1"/>
    <mergeCell ref="A2:D2"/>
    <mergeCell ref="A3:C3"/>
    <mergeCell ref="F3:L3"/>
    <mergeCell ref="G4:I4"/>
    <mergeCell ref="J4:L4"/>
    <mergeCell ref="A23:D23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0" workbookViewId="0">
      <selection activeCell="A2" sqref="A2:C2"/>
    </sheetView>
  </sheetViews>
  <sheetFormatPr defaultColWidth="8.875" defaultRowHeight="11.25"/>
  <cols>
    <col min="1" max="1" width="4.75" style="135" customWidth="1"/>
    <col min="2" max="2" width="19.25" style="135" customWidth="1"/>
    <col min="3" max="3" width="17.875" style="136" customWidth="1"/>
    <col min="4" max="4" width="21.25" style="136" customWidth="1"/>
    <col min="5" max="5" width="8.5" style="136" customWidth="1"/>
    <col min="6" max="6" width="18.625" style="136" customWidth="1"/>
    <col min="7" max="7" width="11.375" style="136" customWidth="1"/>
    <col min="8" max="8" width="11.875" style="136" customWidth="1"/>
    <col min="9" max="9" width="13.125" style="136" customWidth="1"/>
    <col min="10" max="10" width="10.5" style="136" customWidth="1"/>
    <col min="11" max="11" width="12" style="136" customWidth="1"/>
    <col min="12" max="12" width="18.625" style="136" customWidth="1"/>
    <col min="13" max="13" width="9" style="136" customWidth="1"/>
    <col min="14" max="32" width="9" style="136"/>
    <col min="33" max="16384" width="8.875" style="136"/>
  </cols>
  <sheetData>
    <row r="1" ht="42" customHeight="1" spans="1:21">
      <c r="A1" s="137" t="s">
        <v>108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90"/>
      <c r="O1" s="190"/>
      <c r="P1" s="190"/>
      <c r="Q1" s="190"/>
      <c r="R1" s="190"/>
      <c r="S1" s="190"/>
      <c r="T1" s="190"/>
      <c r="U1" s="190"/>
    </row>
    <row r="2" s="132" customFormat="1" ht="15" customHeight="1" spans="1:21">
      <c r="A2" s="138" t="s">
        <v>1</v>
      </c>
      <c r="B2" s="138"/>
      <c r="C2" s="138"/>
      <c r="D2" s="139"/>
      <c r="E2" s="139"/>
      <c r="F2" s="139"/>
      <c r="G2" s="139"/>
      <c r="H2" s="140"/>
      <c r="I2" s="140"/>
      <c r="J2" s="191"/>
      <c r="K2" s="191"/>
      <c r="L2" s="192" t="s">
        <v>2</v>
      </c>
      <c r="M2" s="192"/>
      <c r="N2" s="191"/>
      <c r="O2" s="191"/>
      <c r="P2" s="191"/>
      <c r="Q2" s="191"/>
      <c r="R2" s="191"/>
      <c r="S2" s="191"/>
      <c r="T2" s="191"/>
      <c r="U2" s="191"/>
    </row>
    <row r="3" s="133" customFormat="1" ht="23.1" customHeight="1" spans="1:13">
      <c r="A3" s="141" t="s">
        <v>109</v>
      </c>
      <c r="B3" s="142"/>
      <c r="C3" s="143"/>
      <c r="D3" s="144" t="s">
        <v>110</v>
      </c>
      <c r="E3" s="144"/>
      <c r="F3" s="144"/>
      <c r="G3" s="144"/>
      <c r="H3" s="144"/>
      <c r="I3" s="144"/>
      <c r="J3" s="144"/>
      <c r="K3" s="144"/>
      <c r="L3" s="144"/>
      <c r="M3" s="193"/>
    </row>
    <row r="4" s="133" customFormat="1" ht="23.1" customHeight="1" spans="1:13">
      <c r="A4" s="145" t="s">
        <v>111</v>
      </c>
      <c r="B4" s="146"/>
      <c r="C4" s="147" t="s">
        <v>112</v>
      </c>
      <c r="D4" s="147" t="s">
        <v>113</v>
      </c>
      <c r="E4" s="148" t="s">
        <v>8</v>
      </c>
      <c r="F4" s="149" t="s">
        <v>9</v>
      </c>
      <c r="G4" s="150"/>
      <c r="H4" s="151" t="s">
        <v>10</v>
      </c>
      <c r="I4" s="151"/>
      <c r="J4" s="151"/>
      <c r="K4" s="151"/>
      <c r="L4" s="151"/>
      <c r="M4" s="194"/>
    </row>
    <row r="5" s="133" customFormat="1" ht="23.1" customHeight="1" spans="1:13">
      <c r="A5" s="152"/>
      <c r="B5" s="153"/>
      <c r="C5" s="154"/>
      <c r="D5" s="147"/>
      <c r="E5" s="148"/>
      <c r="F5" s="155" t="s">
        <v>11</v>
      </c>
      <c r="G5" s="155" t="s">
        <v>114</v>
      </c>
      <c r="H5" s="156" t="s">
        <v>13</v>
      </c>
      <c r="I5" s="195"/>
      <c r="J5" s="196" t="s">
        <v>115</v>
      </c>
      <c r="K5" s="197" t="s">
        <v>15</v>
      </c>
      <c r="L5" s="197" t="s">
        <v>16</v>
      </c>
      <c r="M5" s="198" t="s">
        <v>17</v>
      </c>
    </row>
    <row r="6" s="133" customFormat="1" ht="17.1" customHeight="1" spans="1:21">
      <c r="A6" s="157"/>
      <c r="B6" s="158"/>
      <c r="C6" s="154"/>
      <c r="D6" s="147"/>
      <c r="E6" s="148"/>
      <c r="F6" s="159"/>
      <c r="G6" s="159"/>
      <c r="H6" s="160" t="s">
        <v>18</v>
      </c>
      <c r="I6" s="199" t="s">
        <v>19</v>
      </c>
      <c r="J6" s="196"/>
      <c r="K6" s="200"/>
      <c r="L6" s="200"/>
      <c r="M6" s="198"/>
      <c r="N6" s="190"/>
      <c r="O6" s="190"/>
      <c r="P6" s="190"/>
      <c r="Q6" s="190"/>
      <c r="R6" s="190"/>
      <c r="S6" s="190"/>
      <c r="T6" s="190"/>
      <c r="U6" s="190"/>
    </row>
    <row r="7" s="134" customFormat="1" ht="20.1" customHeight="1" spans="1:21">
      <c r="A7" s="161" t="s">
        <v>20</v>
      </c>
      <c r="B7" s="162"/>
      <c r="C7" s="163">
        <f>C8+C10</f>
        <v>6560.16</v>
      </c>
      <c r="D7" s="164" t="s">
        <v>116</v>
      </c>
      <c r="E7" s="165"/>
      <c r="F7" s="165"/>
      <c r="G7" s="165"/>
      <c r="H7" s="165"/>
      <c r="I7" s="165"/>
      <c r="J7" s="165"/>
      <c r="K7" s="165"/>
      <c r="L7" s="165"/>
      <c r="M7" s="201"/>
      <c r="N7" s="202"/>
      <c r="O7" s="202"/>
      <c r="P7" s="202"/>
      <c r="Q7" s="202"/>
      <c r="R7" s="202"/>
      <c r="S7" s="202"/>
      <c r="T7" s="202"/>
      <c r="U7" s="202"/>
    </row>
    <row r="8" s="134" customFormat="1" ht="20.1" customHeight="1" spans="1:21">
      <c r="A8" s="161" t="s">
        <v>22</v>
      </c>
      <c r="B8" s="162"/>
      <c r="C8" s="166">
        <v>2387.96</v>
      </c>
      <c r="D8" s="167" t="s">
        <v>117</v>
      </c>
      <c r="E8" s="165"/>
      <c r="F8" s="165"/>
      <c r="G8" s="165"/>
      <c r="H8" s="165"/>
      <c r="I8" s="203"/>
      <c r="J8" s="203"/>
      <c r="K8" s="203"/>
      <c r="L8" s="203"/>
      <c r="M8" s="201"/>
      <c r="N8" s="202"/>
      <c r="O8" s="202"/>
      <c r="P8" s="202"/>
      <c r="Q8" s="202"/>
      <c r="R8" s="202"/>
      <c r="S8" s="202"/>
      <c r="T8" s="202"/>
      <c r="U8" s="202"/>
    </row>
    <row r="9" s="134" customFormat="1" ht="20.1" customHeight="1" spans="1:21">
      <c r="A9" s="161" t="s">
        <v>24</v>
      </c>
      <c r="B9" s="162"/>
      <c r="C9" s="168"/>
      <c r="D9" s="167" t="s">
        <v>118</v>
      </c>
      <c r="E9" s="165"/>
      <c r="F9" s="165"/>
      <c r="G9" s="165"/>
      <c r="H9" s="165"/>
      <c r="I9" s="203"/>
      <c r="J9" s="203"/>
      <c r="K9" s="203"/>
      <c r="L9" s="203"/>
      <c r="M9" s="201"/>
      <c r="N9" s="202"/>
      <c r="O9" s="202"/>
      <c r="P9" s="202"/>
      <c r="Q9" s="202"/>
      <c r="R9" s="202"/>
      <c r="S9" s="202"/>
      <c r="T9" s="202"/>
      <c r="U9" s="202"/>
    </row>
    <row r="10" s="134" customFormat="1" ht="24.95" customHeight="1" spans="1:21">
      <c r="A10" s="161" t="s">
        <v>26</v>
      </c>
      <c r="B10" s="162"/>
      <c r="C10" s="163">
        <v>4172.2</v>
      </c>
      <c r="D10" s="167" t="s">
        <v>119</v>
      </c>
      <c r="E10" s="165"/>
      <c r="F10" s="165"/>
      <c r="G10" s="165"/>
      <c r="H10" s="165"/>
      <c r="I10" s="203"/>
      <c r="J10" s="203"/>
      <c r="K10" s="203"/>
      <c r="L10" s="203"/>
      <c r="M10" s="201"/>
      <c r="N10" s="202"/>
      <c r="O10" s="202"/>
      <c r="P10" s="202"/>
      <c r="Q10" s="202"/>
      <c r="R10" s="202"/>
      <c r="S10" s="202"/>
      <c r="T10" s="202"/>
      <c r="U10" s="202"/>
    </row>
    <row r="11" s="134" customFormat="1" ht="20.1" customHeight="1" spans="1:21">
      <c r="A11" s="161" t="s">
        <v>28</v>
      </c>
      <c r="B11" s="162"/>
      <c r="C11" s="166"/>
      <c r="D11" s="167" t="s">
        <v>120</v>
      </c>
      <c r="E11" s="165"/>
      <c r="F11" s="165"/>
      <c r="G11" s="165"/>
      <c r="H11" s="165"/>
      <c r="I11" s="203"/>
      <c r="J11" s="203"/>
      <c r="K11" s="203"/>
      <c r="L11" s="203"/>
      <c r="M11" s="201"/>
      <c r="N11" s="202"/>
      <c r="O11" s="202"/>
      <c r="P11" s="202"/>
      <c r="Q11" s="202"/>
      <c r="R11" s="202"/>
      <c r="S11" s="202"/>
      <c r="T11" s="202"/>
      <c r="U11" s="202"/>
    </row>
    <row r="12" s="134" customFormat="1" ht="24.95" customHeight="1" spans="1:21">
      <c r="A12" s="161" t="s">
        <v>30</v>
      </c>
      <c r="B12" s="162"/>
      <c r="C12" s="169"/>
      <c r="D12" s="167" t="s">
        <v>121</v>
      </c>
      <c r="E12" s="165"/>
      <c r="F12" s="165"/>
      <c r="G12" s="165"/>
      <c r="H12" s="165"/>
      <c r="I12" s="203"/>
      <c r="J12" s="203"/>
      <c r="K12" s="203"/>
      <c r="L12" s="203"/>
      <c r="M12" s="201"/>
      <c r="N12" s="202"/>
      <c r="O12" s="202"/>
      <c r="P12" s="202"/>
      <c r="Q12" s="202"/>
      <c r="R12" s="202"/>
      <c r="S12" s="202"/>
      <c r="T12" s="202"/>
      <c r="U12" s="202"/>
    </row>
    <row r="13" s="134" customFormat="1" ht="24.95" customHeight="1" spans="1:21">
      <c r="A13" s="161" t="s">
        <v>32</v>
      </c>
      <c r="B13" s="170"/>
      <c r="C13" s="168"/>
      <c r="D13" s="167" t="s">
        <v>122</v>
      </c>
      <c r="E13" s="165"/>
      <c r="F13" s="165"/>
      <c r="G13" s="165"/>
      <c r="H13" s="165"/>
      <c r="I13" s="203"/>
      <c r="J13" s="203"/>
      <c r="K13" s="203"/>
      <c r="L13" s="203"/>
      <c r="M13" s="201"/>
      <c r="N13" s="202"/>
      <c r="O13" s="202"/>
      <c r="P13" s="202"/>
      <c r="Q13" s="202"/>
      <c r="R13" s="202"/>
      <c r="S13" s="202"/>
      <c r="T13" s="202"/>
      <c r="U13" s="202"/>
    </row>
    <row r="14" s="134" customFormat="1" ht="20.1" customHeight="1" spans="1:21">
      <c r="A14" s="171" t="s">
        <v>33</v>
      </c>
      <c r="B14" s="172"/>
      <c r="C14" s="163"/>
      <c r="D14" s="164" t="s">
        <v>123</v>
      </c>
      <c r="E14" s="165">
        <f>H14</f>
        <v>6409.34</v>
      </c>
      <c r="F14" s="165"/>
      <c r="G14" s="165"/>
      <c r="H14" s="165">
        <f>I14</f>
        <v>6409.34</v>
      </c>
      <c r="I14" s="203">
        <v>6409.34</v>
      </c>
      <c r="J14" s="203"/>
      <c r="K14" s="203"/>
      <c r="L14" s="203"/>
      <c r="M14" s="201"/>
      <c r="N14" s="202"/>
      <c r="O14" s="202"/>
      <c r="P14" s="202"/>
      <c r="Q14" s="202"/>
      <c r="R14" s="202"/>
      <c r="S14" s="202"/>
      <c r="T14" s="202"/>
      <c r="U14" s="202"/>
    </row>
    <row r="15" s="134" customFormat="1" ht="20.1" customHeight="1" spans="1:21">
      <c r="A15" s="173"/>
      <c r="B15" s="173"/>
      <c r="C15" s="174"/>
      <c r="D15" s="167" t="s">
        <v>124</v>
      </c>
      <c r="E15" s="165">
        <f>H15</f>
        <v>0</v>
      </c>
      <c r="F15" s="165"/>
      <c r="G15" s="165"/>
      <c r="H15" s="165">
        <f>I15</f>
        <v>0</v>
      </c>
      <c r="I15" s="203"/>
      <c r="J15" s="203"/>
      <c r="K15" s="203"/>
      <c r="L15" s="203"/>
      <c r="M15" s="201"/>
      <c r="N15" s="202"/>
      <c r="O15" s="202"/>
      <c r="P15" s="202"/>
      <c r="Q15" s="202"/>
      <c r="R15" s="202"/>
      <c r="S15" s="202"/>
      <c r="T15" s="202"/>
      <c r="U15" s="202"/>
    </row>
    <row r="16" s="134" customFormat="1" ht="20.1" customHeight="1" spans="1:21">
      <c r="A16" s="175"/>
      <c r="B16" s="176"/>
      <c r="C16" s="174"/>
      <c r="D16" s="167" t="s">
        <v>125</v>
      </c>
      <c r="E16" s="165">
        <f>H16</f>
        <v>150.82</v>
      </c>
      <c r="F16" s="165"/>
      <c r="G16" s="165"/>
      <c r="H16" s="165">
        <f>I16</f>
        <v>150.82</v>
      </c>
      <c r="I16" s="203">
        <v>150.82</v>
      </c>
      <c r="J16" s="203"/>
      <c r="K16" s="203"/>
      <c r="L16" s="203"/>
      <c r="M16" s="201"/>
      <c r="N16" s="202"/>
      <c r="O16" s="202"/>
      <c r="P16" s="202"/>
      <c r="Q16" s="202"/>
      <c r="R16" s="202"/>
      <c r="S16" s="202"/>
      <c r="T16" s="202"/>
      <c r="U16" s="202"/>
    </row>
    <row r="17" s="134" customFormat="1" ht="20.1" customHeight="1" spans="1:21">
      <c r="A17" s="175"/>
      <c r="B17" s="176"/>
      <c r="C17" s="174"/>
      <c r="D17" s="164" t="s">
        <v>126</v>
      </c>
      <c r="E17" s="165"/>
      <c r="F17" s="165"/>
      <c r="G17" s="165"/>
      <c r="H17" s="165"/>
      <c r="I17" s="203"/>
      <c r="J17" s="203"/>
      <c r="K17" s="203"/>
      <c r="L17" s="203"/>
      <c r="M17" s="201"/>
      <c r="N17" s="202"/>
      <c r="O17" s="202"/>
      <c r="P17" s="202"/>
      <c r="Q17" s="202"/>
      <c r="R17" s="202"/>
      <c r="S17" s="202"/>
      <c r="T17" s="202"/>
      <c r="U17" s="202"/>
    </row>
    <row r="18" s="134" customFormat="1" ht="20.1" customHeight="1" spans="1:21">
      <c r="A18" s="175"/>
      <c r="B18" s="176"/>
      <c r="C18" s="174"/>
      <c r="D18" s="164" t="s">
        <v>127</v>
      </c>
      <c r="E18" s="165"/>
      <c r="F18" s="165"/>
      <c r="G18" s="165"/>
      <c r="H18" s="165"/>
      <c r="I18" s="203"/>
      <c r="J18" s="203"/>
      <c r="K18" s="203"/>
      <c r="L18" s="203"/>
      <c r="M18" s="201"/>
      <c r="N18" s="202"/>
      <c r="O18" s="202"/>
      <c r="P18" s="202"/>
      <c r="Q18" s="202"/>
      <c r="R18" s="202"/>
      <c r="S18" s="202"/>
      <c r="T18" s="202"/>
      <c r="U18" s="202"/>
    </row>
    <row r="19" s="134" customFormat="1" ht="20.1" customHeight="1" spans="1:21">
      <c r="A19" s="177"/>
      <c r="B19" s="178"/>
      <c r="C19" s="174"/>
      <c r="D19" s="167" t="s">
        <v>128</v>
      </c>
      <c r="E19" s="165"/>
      <c r="F19" s="165"/>
      <c r="G19" s="165"/>
      <c r="H19" s="165"/>
      <c r="I19" s="165"/>
      <c r="J19" s="165"/>
      <c r="K19" s="165"/>
      <c r="L19" s="165"/>
      <c r="M19" s="165"/>
      <c r="N19" s="202"/>
      <c r="O19" s="202"/>
      <c r="P19" s="202"/>
      <c r="Q19" s="202"/>
      <c r="R19" s="202"/>
      <c r="S19" s="202"/>
      <c r="T19" s="202"/>
      <c r="U19" s="202"/>
    </row>
    <row r="20" s="134" customFormat="1" ht="20.1" customHeight="1" spans="1:21">
      <c r="A20" s="175"/>
      <c r="B20" s="176"/>
      <c r="C20" s="174"/>
      <c r="D20" s="167" t="s">
        <v>129</v>
      </c>
      <c r="E20" s="165"/>
      <c r="F20" s="165"/>
      <c r="G20" s="165"/>
      <c r="H20" s="165"/>
      <c r="I20" s="165"/>
      <c r="J20" s="165"/>
      <c r="K20" s="165"/>
      <c r="L20" s="165"/>
      <c r="M20" s="201"/>
      <c r="N20" s="202"/>
      <c r="O20" s="202"/>
      <c r="P20" s="202"/>
      <c r="Q20" s="202"/>
      <c r="R20" s="202"/>
      <c r="S20" s="202"/>
      <c r="T20" s="202"/>
      <c r="U20" s="202"/>
    </row>
    <row r="21" s="134" customFormat="1" ht="24.95" customHeight="1" spans="1:21">
      <c r="A21" s="175"/>
      <c r="B21" s="176"/>
      <c r="C21" s="174"/>
      <c r="D21" s="167" t="s">
        <v>130</v>
      </c>
      <c r="E21" s="165"/>
      <c r="F21" s="165"/>
      <c r="G21" s="165"/>
      <c r="H21" s="165"/>
      <c r="I21" s="165"/>
      <c r="J21" s="165"/>
      <c r="K21" s="165"/>
      <c r="L21" s="165"/>
      <c r="M21" s="201"/>
      <c r="N21" s="202"/>
      <c r="O21" s="202"/>
      <c r="P21" s="202"/>
      <c r="Q21" s="202"/>
      <c r="R21" s="202"/>
      <c r="S21" s="202"/>
      <c r="T21" s="202"/>
      <c r="U21" s="202"/>
    </row>
    <row r="22" s="134" customFormat="1" ht="18.95" customHeight="1" spans="1:21">
      <c r="A22" s="179"/>
      <c r="B22" s="179"/>
      <c r="C22" s="180"/>
      <c r="D22" s="167" t="s">
        <v>131</v>
      </c>
      <c r="E22" s="165"/>
      <c r="F22" s="165"/>
      <c r="G22" s="165"/>
      <c r="H22" s="165"/>
      <c r="I22" s="165"/>
      <c r="J22" s="165"/>
      <c r="K22" s="165"/>
      <c r="L22" s="165"/>
      <c r="M22" s="201"/>
      <c r="N22" s="202"/>
      <c r="O22" s="202"/>
      <c r="P22" s="202"/>
      <c r="Q22" s="202"/>
      <c r="R22" s="202"/>
      <c r="S22" s="202"/>
      <c r="T22" s="202"/>
      <c r="U22" s="202"/>
    </row>
    <row r="23" s="134" customFormat="1" ht="18.95" customHeight="1" spans="1:21">
      <c r="A23" s="181"/>
      <c r="B23" s="182"/>
      <c r="C23" s="180"/>
      <c r="D23" s="167" t="s">
        <v>132</v>
      </c>
      <c r="E23" s="165"/>
      <c r="F23" s="165"/>
      <c r="G23" s="165"/>
      <c r="H23" s="165"/>
      <c r="I23" s="165"/>
      <c r="J23" s="165"/>
      <c r="K23" s="165"/>
      <c r="L23" s="165"/>
      <c r="M23" s="201"/>
      <c r="N23" s="202"/>
      <c r="O23" s="202"/>
      <c r="P23" s="202"/>
      <c r="Q23" s="202"/>
      <c r="R23" s="202"/>
      <c r="S23" s="202"/>
      <c r="T23" s="202"/>
      <c r="U23" s="202"/>
    </row>
    <row r="24" s="134" customFormat="1" ht="18.95" customHeight="1" spans="1:21">
      <c r="A24" s="181"/>
      <c r="B24" s="182"/>
      <c r="C24" s="180"/>
      <c r="D24" s="167" t="s">
        <v>133</v>
      </c>
      <c r="E24" s="165"/>
      <c r="F24" s="165"/>
      <c r="G24" s="165"/>
      <c r="H24" s="165"/>
      <c r="I24" s="165"/>
      <c r="J24" s="165"/>
      <c r="K24" s="165"/>
      <c r="L24" s="165"/>
      <c r="M24" s="201"/>
      <c r="N24" s="202"/>
      <c r="O24" s="202"/>
      <c r="P24" s="202"/>
      <c r="Q24" s="202"/>
      <c r="R24" s="202"/>
      <c r="S24" s="202"/>
      <c r="T24" s="202"/>
      <c r="U24" s="202"/>
    </row>
    <row r="25" s="134" customFormat="1" ht="18.95" customHeight="1" spans="1:21">
      <c r="A25" s="181"/>
      <c r="B25" s="182"/>
      <c r="C25" s="180"/>
      <c r="D25" s="167" t="s">
        <v>134</v>
      </c>
      <c r="E25" s="165"/>
      <c r="F25" s="165"/>
      <c r="G25" s="165"/>
      <c r="H25" s="165"/>
      <c r="I25" s="165"/>
      <c r="J25" s="165"/>
      <c r="K25" s="165"/>
      <c r="L25" s="165"/>
      <c r="M25" s="201"/>
      <c r="N25" s="202"/>
      <c r="O25" s="202"/>
      <c r="P25" s="202"/>
      <c r="Q25" s="202"/>
      <c r="R25" s="202"/>
      <c r="S25" s="202"/>
      <c r="T25" s="202"/>
      <c r="U25" s="202"/>
    </row>
    <row r="26" s="134" customFormat="1" ht="18.95" customHeight="1" spans="1:21">
      <c r="A26" s="181"/>
      <c r="B26" s="182"/>
      <c r="C26" s="180"/>
      <c r="D26" s="167" t="s">
        <v>135</v>
      </c>
      <c r="E26" s="165"/>
      <c r="F26" s="165"/>
      <c r="G26" s="165"/>
      <c r="H26" s="165"/>
      <c r="I26" s="165"/>
      <c r="J26" s="165"/>
      <c r="K26" s="165"/>
      <c r="L26" s="165"/>
      <c r="M26" s="201"/>
      <c r="N26" s="202"/>
      <c r="O26" s="202"/>
      <c r="P26" s="202"/>
      <c r="Q26" s="202"/>
      <c r="R26" s="202"/>
      <c r="S26" s="202"/>
      <c r="T26" s="202"/>
      <c r="U26" s="202"/>
    </row>
    <row r="27" s="134" customFormat="1" ht="18.95" customHeight="1" spans="1:21">
      <c r="A27" s="181"/>
      <c r="B27" s="182"/>
      <c r="C27" s="180"/>
      <c r="D27" s="167" t="s">
        <v>136</v>
      </c>
      <c r="E27" s="165"/>
      <c r="F27" s="165"/>
      <c r="G27" s="165"/>
      <c r="H27" s="165"/>
      <c r="I27" s="165"/>
      <c r="J27" s="165"/>
      <c r="K27" s="165"/>
      <c r="L27" s="165"/>
      <c r="M27" s="201"/>
      <c r="N27" s="202"/>
      <c r="O27" s="202"/>
      <c r="P27" s="202"/>
      <c r="Q27" s="202"/>
      <c r="R27" s="202"/>
      <c r="S27" s="202"/>
      <c r="T27" s="202"/>
      <c r="U27" s="202"/>
    </row>
    <row r="28" s="134" customFormat="1" ht="18.95" customHeight="1" spans="1:21">
      <c r="A28" s="181"/>
      <c r="B28" s="182"/>
      <c r="C28" s="180"/>
      <c r="D28" s="167" t="s">
        <v>137</v>
      </c>
      <c r="E28" s="165"/>
      <c r="F28" s="165"/>
      <c r="G28" s="165"/>
      <c r="H28" s="165"/>
      <c r="I28" s="165"/>
      <c r="J28" s="165"/>
      <c r="K28" s="165"/>
      <c r="L28" s="165"/>
      <c r="M28" s="201"/>
      <c r="N28" s="202"/>
      <c r="O28" s="202"/>
      <c r="P28" s="202"/>
      <c r="Q28" s="202"/>
      <c r="R28" s="202"/>
      <c r="S28" s="202"/>
      <c r="T28" s="202"/>
      <c r="U28" s="202"/>
    </row>
    <row r="29" s="134" customFormat="1" ht="18.95" customHeight="1" spans="1:21">
      <c r="A29" s="181"/>
      <c r="B29" s="182"/>
      <c r="C29" s="180"/>
      <c r="D29" s="167" t="s">
        <v>138</v>
      </c>
      <c r="E29" s="165"/>
      <c r="F29" s="165"/>
      <c r="G29" s="165"/>
      <c r="H29" s="165"/>
      <c r="I29" s="165"/>
      <c r="J29" s="165"/>
      <c r="K29" s="165"/>
      <c r="L29" s="165"/>
      <c r="M29" s="201"/>
      <c r="N29" s="202"/>
      <c r="O29" s="202"/>
      <c r="P29" s="202"/>
      <c r="Q29" s="202"/>
      <c r="R29" s="202"/>
      <c r="S29" s="202"/>
      <c r="T29" s="202"/>
      <c r="U29" s="202"/>
    </row>
    <row r="30" s="134" customFormat="1" ht="18.95" customHeight="1" spans="1:21">
      <c r="A30" s="181"/>
      <c r="B30" s="182"/>
      <c r="C30" s="180"/>
      <c r="D30" s="167" t="s">
        <v>139</v>
      </c>
      <c r="E30" s="165"/>
      <c r="F30" s="165"/>
      <c r="G30" s="165"/>
      <c r="H30" s="165"/>
      <c r="I30" s="165"/>
      <c r="J30" s="165"/>
      <c r="K30" s="165"/>
      <c r="L30" s="165"/>
      <c r="M30" s="201"/>
      <c r="N30" s="202"/>
      <c r="O30" s="202"/>
      <c r="P30" s="202"/>
      <c r="Q30" s="202"/>
      <c r="R30" s="202"/>
      <c r="S30" s="202"/>
      <c r="T30" s="202"/>
      <c r="U30" s="202"/>
    </row>
    <row r="31" s="134" customFormat="1" ht="18.95" customHeight="1" spans="1:21">
      <c r="A31" s="183" t="s">
        <v>34</v>
      </c>
      <c r="B31" s="184"/>
      <c r="C31" s="163"/>
      <c r="D31" s="167" t="s">
        <v>140</v>
      </c>
      <c r="E31" s="165"/>
      <c r="F31" s="165"/>
      <c r="G31" s="165"/>
      <c r="H31" s="165"/>
      <c r="I31" s="165"/>
      <c r="J31" s="165"/>
      <c r="K31" s="165"/>
      <c r="L31" s="165"/>
      <c r="M31" s="201"/>
      <c r="N31" s="202"/>
      <c r="O31" s="202"/>
      <c r="P31" s="202"/>
      <c r="Q31" s="202"/>
      <c r="R31" s="202"/>
      <c r="S31" s="202"/>
      <c r="T31" s="202"/>
      <c r="U31" s="202"/>
    </row>
    <row r="32" s="134" customFormat="1" ht="18.95" customHeight="1" spans="1:21">
      <c r="A32" s="185" t="s">
        <v>35</v>
      </c>
      <c r="B32" s="186"/>
      <c r="C32" s="166"/>
      <c r="D32" s="167" t="s">
        <v>141</v>
      </c>
      <c r="E32" s="165"/>
      <c r="F32" s="165"/>
      <c r="G32" s="165"/>
      <c r="H32" s="165"/>
      <c r="I32" s="165"/>
      <c r="J32" s="165"/>
      <c r="K32" s="165"/>
      <c r="L32" s="165"/>
      <c r="M32" s="201"/>
      <c r="N32" s="202"/>
      <c r="O32" s="202"/>
      <c r="P32" s="202"/>
      <c r="Q32" s="202"/>
      <c r="R32" s="202"/>
      <c r="S32" s="202"/>
      <c r="T32" s="202"/>
      <c r="U32" s="202"/>
    </row>
    <row r="33" s="134" customFormat="1" ht="24.95" customHeight="1" spans="1:21">
      <c r="A33" s="185" t="s">
        <v>142</v>
      </c>
      <c r="B33" s="186"/>
      <c r="C33" s="169"/>
      <c r="D33" s="167" t="s">
        <v>143</v>
      </c>
      <c r="E33" s="165"/>
      <c r="F33" s="165"/>
      <c r="G33" s="165"/>
      <c r="H33" s="165"/>
      <c r="I33" s="165"/>
      <c r="J33" s="165"/>
      <c r="K33" s="165"/>
      <c r="L33" s="165"/>
      <c r="M33" s="201"/>
      <c r="N33" s="202"/>
      <c r="O33" s="202"/>
      <c r="P33" s="202"/>
      <c r="Q33" s="202"/>
      <c r="R33" s="202"/>
      <c r="S33" s="202"/>
      <c r="T33" s="202"/>
      <c r="U33" s="202"/>
    </row>
    <row r="34" s="134" customFormat="1" ht="18.95" customHeight="1" spans="1:21">
      <c r="A34" s="185" t="s">
        <v>144</v>
      </c>
      <c r="B34" s="186"/>
      <c r="C34" s="169"/>
      <c r="D34" s="167" t="s">
        <v>145</v>
      </c>
      <c r="E34" s="165"/>
      <c r="F34" s="165"/>
      <c r="G34" s="165"/>
      <c r="H34" s="165"/>
      <c r="I34" s="165"/>
      <c r="J34" s="165"/>
      <c r="K34" s="165"/>
      <c r="L34" s="165"/>
      <c r="M34" s="201"/>
      <c r="N34" s="202"/>
      <c r="O34" s="202"/>
      <c r="P34" s="202"/>
      <c r="Q34" s="202"/>
      <c r="R34" s="202"/>
      <c r="S34" s="202"/>
      <c r="T34" s="202"/>
      <c r="U34" s="202"/>
    </row>
    <row r="35" s="134" customFormat="1" ht="18.95" customHeight="1" spans="1:21">
      <c r="A35" s="141" t="s">
        <v>146</v>
      </c>
      <c r="B35" s="143"/>
      <c r="C35" s="187"/>
      <c r="D35" s="188" t="s">
        <v>107</v>
      </c>
      <c r="E35" s="165">
        <v>6560.16</v>
      </c>
      <c r="F35" s="165"/>
      <c r="G35" s="165"/>
      <c r="H35" s="165">
        <f>H14+H16</f>
        <v>6560.16</v>
      </c>
      <c r="I35" s="165">
        <f>I14+I16</f>
        <v>6560.16</v>
      </c>
      <c r="J35" s="165"/>
      <c r="K35" s="165"/>
      <c r="L35" s="165"/>
      <c r="M35" s="201"/>
      <c r="N35" s="202"/>
      <c r="O35" s="202"/>
      <c r="P35" s="202"/>
      <c r="Q35" s="202"/>
      <c r="R35" s="202"/>
      <c r="S35" s="202"/>
      <c r="T35" s="202"/>
      <c r="U35" s="202"/>
    </row>
    <row r="36" s="133" customFormat="1" ht="14.25" spans="1:4">
      <c r="A36" s="189"/>
      <c r="B36" s="189"/>
      <c r="D36" s="190"/>
    </row>
    <row r="37" s="133" customFormat="1" ht="14.25" spans="1:2">
      <c r="A37" s="189"/>
      <c r="B37" s="189"/>
    </row>
    <row r="38" s="133" customFormat="1" ht="14.25" spans="1:2">
      <c r="A38" s="189"/>
      <c r="B38" s="189"/>
    </row>
    <row r="39" s="133" customFormat="1" ht="14.25" spans="1:2">
      <c r="A39" s="189"/>
      <c r="B39" s="189"/>
    </row>
    <row r="40" s="133" customFormat="1" ht="14.25" spans="1:2">
      <c r="A40" s="189"/>
      <c r="B40" s="189"/>
    </row>
    <row r="41" s="133" customFormat="1" ht="14.25" spans="1:2">
      <c r="A41" s="189"/>
      <c r="B41" s="189"/>
    </row>
    <row r="42" s="133" customFormat="1" ht="14.25" spans="1:2">
      <c r="A42" s="189"/>
      <c r="B42" s="18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opLeftCell="A6" workbookViewId="0">
      <selection activeCell="Q22" sqref="Q22"/>
    </sheetView>
  </sheetViews>
  <sheetFormatPr defaultColWidth="7" defaultRowHeight="11.25"/>
  <cols>
    <col min="1" max="3" width="5.125" style="44" customWidth="1"/>
    <col min="4" max="4" width="24.3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147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99</v>
      </c>
      <c r="B3" s="50"/>
      <c r="C3" s="51"/>
      <c r="D3" s="52" t="s">
        <v>148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101</v>
      </c>
      <c r="G4" s="58"/>
      <c r="H4" s="58"/>
      <c r="I4" s="69" t="s">
        <v>102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149</v>
      </c>
      <c r="H5" s="53" t="s">
        <v>150</v>
      </c>
      <c r="I5" s="53" t="s">
        <v>18</v>
      </c>
      <c r="J5" s="53" t="s">
        <v>105</v>
      </c>
      <c r="K5" s="53" t="s">
        <v>106</v>
      </c>
    </row>
    <row r="6" s="118" customFormat="1" ht="30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8" customFormat="1" ht="30" customHeight="1" spans="1:11">
      <c r="A7" s="119" t="s">
        <v>68</v>
      </c>
      <c r="B7" s="119" t="s">
        <v>69</v>
      </c>
      <c r="C7" s="120" t="s">
        <v>69</v>
      </c>
      <c r="D7" s="121" t="s">
        <v>70</v>
      </c>
      <c r="E7" s="64">
        <f>F7+I7</f>
        <v>11.13</v>
      </c>
      <c r="F7" s="122">
        <v>11.13</v>
      </c>
      <c r="G7" s="64">
        <v>11.13</v>
      </c>
      <c r="H7" s="64"/>
      <c r="I7" s="64">
        <f>J7+K7</f>
        <v>0</v>
      </c>
      <c r="J7" s="64"/>
      <c r="K7" s="122"/>
    </row>
    <row r="8" s="43" customFormat="1" ht="30" customHeight="1" spans="1:11">
      <c r="A8" s="119" t="s">
        <v>68</v>
      </c>
      <c r="B8" s="119" t="s">
        <v>71</v>
      </c>
      <c r="C8" s="120" t="s">
        <v>72</v>
      </c>
      <c r="D8" s="121" t="s">
        <v>73</v>
      </c>
      <c r="E8" s="64">
        <f t="shared" ref="E8:E23" si="0">F8+I8</f>
        <v>0.35</v>
      </c>
      <c r="F8" s="123">
        <v>0.35</v>
      </c>
      <c r="G8" s="65">
        <v>0.35</v>
      </c>
      <c r="H8" s="65"/>
      <c r="I8" s="64">
        <f t="shared" ref="I8:I23" si="1">J8+K8</f>
        <v>0</v>
      </c>
      <c r="J8" s="65"/>
      <c r="K8" s="123"/>
    </row>
    <row r="9" s="43" customFormat="1" ht="30" customHeight="1" spans="1:11">
      <c r="A9" s="119" t="s">
        <v>68</v>
      </c>
      <c r="B9" s="119" t="s">
        <v>71</v>
      </c>
      <c r="C9" s="120" t="s">
        <v>74</v>
      </c>
      <c r="D9" s="121" t="s">
        <v>75</v>
      </c>
      <c r="E9" s="64">
        <f t="shared" si="0"/>
        <v>37.03</v>
      </c>
      <c r="F9" s="123">
        <v>37.03</v>
      </c>
      <c r="G9" s="65">
        <v>37.03</v>
      </c>
      <c r="H9" s="65"/>
      <c r="I9" s="64">
        <f t="shared" si="1"/>
        <v>0</v>
      </c>
      <c r="J9" s="65"/>
      <c r="K9" s="123"/>
    </row>
    <row r="10" s="43" customFormat="1" ht="30" customHeight="1" spans="1:11">
      <c r="A10" s="119" t="s">
        <v>68</v>
      </c>
      <c r="B10" s="119" t="s">
        <v>71</v>
      </c>
      <c r="C10" s="120" t="s">
        <v>76</v>
      </c>
      <c r="D10" s="121" t="s">
        <v>77</v>
      </c>
      <c r="E10" s="64">
        <f t="shared" si="0"/>
        <v>394.59</v>
      </c>
      <c r="F10" s="123">
        <v>394.59</v>
      </c>
      <c r="G10" s="65">
        <v>394.59</v>
      </c>
      <c r="H10" s="65"/>
      <c r="I10" s="64">
        <f t="shared" si="1"/>
        <v>0</v>
      </c>
      <c r="J10" s="65"/>
      <c r="K10" s="123"/>
    </row>
    <row r="11" s="43" customFormat="1" ht="30" customHeight="1" spans="1:11">
      <c r="A11" s="119" t="s">
        <v>68</v>
      </c>
      <c r="B11" s="119" t="s">
        <v>71</v>
      </c>
      <c r="C11" s="120" t="s">
        <v>78</v>
      </c>
      <c r="D11" s="121" t="s">
        <v>79</v>
      </c>
      <c r="E11" s="64">
        <f t="shared" si="0"/>
        <v>63.5</v>
      </c>
      <c r="F11" s="123">
        <v>33.5</v>
      </c>
      <c r="G11" s="65">
        <v>63.5</v>
      </c>
      <c r="H11" s="65"/>
      <c r="I11" s="64">
        <f t="shared" si="1"/>
        <v>30</v>
      </c>
      <c r="J11" s="65"/>
      <c r="K11" s="123">
        <v>30</v>
      </c>
    </row>
    <row r="12" s="43" customFormat="1" ht="30" customHeight="1" spans="1:11">
      <c r="A12" s="119" t="s">
        <v>68</v>
      </c>
      <c r="B12" s="119" t="s">
        <v>71</v>
      </c>
      <c r="C12" s="120" t="s">
        <v>69</v>
      </c>
      <c r="D12" s="121" t="s">
        <v>80</v>
      </c>
      <c r="E12" s="64">
        <f t="shared" si="0"/>
        <v>562.9</v>
      </c>
      <c r="F12" s="123">
        <v>507.9</v>
      </c>
      <c r="G12" s="65">
        <v>562.9</v>
      </c>
      <c r="H12" s="65"/>
      <c r="I12" s="64">
        <f t="shared" si="1"/>
        <v>55</v>
      </c>
      <c r="J12" s="65"/>
      <c r="K12" s="123">
        <v>55</v>
      </c>
    </row>
    <row r="13" s="43" customFormat="1" ht="30" customHeight="1" spans="1:11">
      <c r="A13" s="119" t="s">
        <v>68</v>
      </c>
      <c r="B13" s="119" t="s">
        <v>71</v>
      </c>
      <c r="C13" s="120" t="s">
        <v>81</v>
      </c>
      <c r="D13" s="121" t="s">
        <v>82</v>
      </c>
      <c r="E13" s="64">
        <f t="shared" si="0"/>
        <v>3790.4</v>
      </c>
      <c r="F13" s="123">
        <v>152.9</v>
      </c>
      <c r="G13" s="67">
        <v>3790.4</v>
      </c>
      <c r="H13" s="67"/>
      <c r="I13" s="64">
        <f t="shared" si="1"/>
        <v>3637.5</v>
      </c>
      <c r="J13" s="67"/>
      <c r="K13" s="123">
        <v>3637.5</v>
      </c>
    </row>
    <row r="14" s="43" customFormat="1" ht="30" customHeight="1" spans="1:11">
      <c r="A14" s="119" t="s">
        <v>68</v>
      </c>
      <c r="B14" s="119" t="s">
        <v>83</v>
      </c>
      <c r="C14" s="120" t="s">
        <v>72</v>
      </c>
      <c r="D14" s="121" t="s">
        <v>84</v>
      </c>
      <c r="E14" s="64">
        <f t="shared" si="0"/>
        <v>961.8</v>
      </c>
      <c r="F14" s="123">
        <v>908.3</v>
      </c>
      <c r="G14" s="67">
        <v>961.8</v>
      </c>
      <c r="H14" s="67"/>
      <c r="I14" s="64">
        <f t="shared" si="1"/>
        <v>53.5</v>
      </c>
      <c r="J14" s="67"/>
      <c r="K14" s="123">
        <v>53.5</v>
      </c>
    </row>
    <row r="15" s="43" customFormat="1" ht="30" customHeight="1" spans="1:11">
      <c r="A15" s="119" t="s">
        <v>68</v>
      </c>
      <c r="B15" s="119" t="s">
        <v>83</v>
      </c>
      <c r="C15" s="120" t="s">
        <v>76</v>
      </c>
      <c r="D15" s="121" t="s">
        <v>85</v>
      </c>
      <c r="E15" s="64">
        <f t="shared" si="0"/>
        <v>248.2</v>
      </c>
      <c r="F15" s="123"/>
      <c r="G15" s="67">
        <v>248.2</v>
      </c>
      <c r="H15" s="67"/>
      <c r="I15" s="64">
        <f t="shared" si="1"/>
        <v>248.2</v>
      </c>
      <c r="J15" s="67"/>
      <c r="K15" s="123">
        <v>248.2</v>
      </c>
    </row>
    <row r="16" s="43" customFormat="1" ht="30" customHeight="1" spans="1:11">
      <c r="A16" s="119" t="s">
        <v>68</v>
      </c>
      <c r="B16" s="119" t="s">
        <v>83</v>
      </c>
      <c r="C16" s="120" t="s">
        <v>78</v>
      </c>
      <c r="D16" s="121" t="s">
        <v>86</v>
      </c>
      <c r="E16" s="64">
        <f t="shared" si="0"/>
        <v>102.4</v>
      </c>
      <c r="F16" s="123">
        <v>102.4</v>
      </c>
      <c r="G16" s="67"/>
      <c r="H16" s="67"/>
      <c r="I16" s="64">
        <f t="shared" si="1"/>
        <v>0</v>
      </c>
      <c r="J16" s="67"/>
      <c r="K16" s="123"/>
    </row>
    <row r="17" s="43" customFormat="1" ht="30" customHeight="1" spans="1:11">
      <c r="A17" s="119" t="s">
        <v>68</v>
      </c>
      <c r="B17" s="119" t="s">
        <v>87</v>
      </c>
      <c r="C17" s="120" t="s">
        <v>72</v>
      </c>
      <c r="D17" s="121" t="s">
        <v>88</v>
      </c>
      <c r="E17" s="64">
        <f t="shared" si="0"/>
        <v>33.48</v>
      </c>
      <c r="F17" s="123">
        <v>33.48</v>
      </c>
      <c r="G17" s="67">
        <v>31.97</v>
      </c>
      <c r="H17" s="67">
        <v>1.51</v>
      </c>
      <c r="I17" s="64">
        <f t="shared" si="1"/>
        <v>0</v>
      </c>
      <c r="J17" s="67"/>
      <c r="K17" s="123"/>
    </row>
    <row r="18" s="43" customFormat="1" ht="30" customHeight="1" spans="1:11">
      <c r="A18" s="119" t="s">
        <v>68</v>
      </c>
      <c r="B18" s="119" t="s">
        <v>87</v>
      </c>
      <c r="C18" s="120" t="s">
        <v>78</v>
      </c>
      <c r="D18" s="124" t="s">
        <v>89</v>
      </c>
      <c r="E18" s="64">
        <f t="shared" si="0"/>
        <v>100</v>
      </c>
      <c r="F18" s="125">
        <v>100</v>
      </c>
      <c r="G18" s="67"/>
      <c r="H18" s="67"/>
      <c r="I18" s="64">
        <f t="shared" si="1"/>
        <v>0</v>
      </c>
      <c r="J18" s="67"/>
      <c r="K18" s="125"/>
    </row>
    <row r="19" s="43" customFormat="1" ht="30" customHeight="1" spans="1:11">
      <c r="A19" s="119" t="s">
        <v>68</v>
      </c>
      <c r="B19" s="119" t="s">
        <v>87</v>
      </c>
      <c r="C19" s="120" t="s">
        <v>81</v>
      </c>
      <c r="D19" s="126" t="s">
        <v>90</v>
      </c>
      <c r="E19" s="64">
        <f t="shared" si="0"/>
        <v>103.56</v>
      </c>
      <c r="F19" s="123">
        <v>103.56</v>
      </c>
      <c r="G19" s="67"/>
      <c r="H19" s="67"/>
      <c r="I19" s="64">
        <f t="shared" si="1"/>
        <v>0</v>
      </c>
      <c r="J19" s="67"/>
      <c r="K19" s="123"/>
    </row>
    <row r="20" s="43" customFormat="1" ht="30" customHeight="1" spans="1:11">
      <c r="A20" s="127" t="s">
        <v>91</v>
      </c>
      <c r="B20" s="127" t="s">
        <v>92</v>
      </c>
      <c r="C20" s="128" t="s">
        <v>72</v>
      </c>
      <c r="D20" s="126" t="s">
        <v>93</v>
      </c>
      <c r="E20" s="64">
        <f t="shared" si="0"/>
        <v>2.47</v>
      </c>
      <c r="F20" s="123">
        <v>2.47</v>
      </c>
      <c r="G20" s="67">
        <v>2.47</v>
      </c>
      <c r="H20" s="67"/>
      <c r="I20" s="64">
        <f t="shared" si="1"/>
        <v>0</v>
      </c>
      <c r="J20" s="67"/>
      <c r="K20" s="123"/>
    </row>
    <row r="21" s="43" customFormat="1" ht="30" customHeight="1" spans="1:11">
      <c r="A21" s="127" t="s">
        <v>91</v>
      </c>
      <c r="B21" s="127" t="s">
        <v>92</v>
      </c>
      <c r="C21" s="128" t="s">
        <v>81</v>
      </c>
      <c r="D21" s="126" t="s">
        <v>94</v>
      </c>
      <c r="E21" s="64">
        <f t="shared" si="0"/>
        <v>0.35</v>
      </c>
      <c r="F21" s="123">
        <v>0.35</v>
      </c>
      <c r="G21" s="67">
        <v>0.35</v>
      </c>
      <c r="H21" s="67"/>
      <c r="I21" s="64">
        <f t="shared" si="1"/>
        <v>0</v>
      </c>
      <c r="J21" s="67"/>
      <c r="K21" s="123"/>
    </row>
    <row r="22" s="43" customFormat="1" ht="30" customHeight="1" spans="1:11">
      <c r="A22" s="127" t="s">
        <v>91</v>
      </c>
      <c r="B22" s="127" t="s">
        <v>95</v>
      </c>
      <c r="C22" s="128" t="s">
        <v>72</v>
      </c>
      <c r="D22" s="126" t="s">
        <v>96</v>
      </c>
      <c r="E22" s="64">
        <f t="shared" si="0"/>
        <v>148</v>
      </c>
      <c r="F22" s="123"/>
      <c r="G22" s="67">
        <v>148</v>
      </c>
      <c r="H22" s="67"/>
      <c r="I22" s="64">
        <f t="shared" si="1"/>
        <v>148</v>
      </c>
      <c r="J22" s="67"/>
      <c r="K22" s="123">
        <v>148</v>
      </c>
    </row>
    <row r="23" s="43" customFormat="1" ht="30" customHeight="1" spans="1:11">
      <c r="A23" s="129" t="s">
        <v>107</v>
      </c>
      <c r="B23" s="130"/>
      <c r="C23" s="130"/>
      <c r="D23" s="131"/>
      <c r="E23" s="64">
        <v>6560.16</v>
      </c>
      <c r="F23" s="67">
        <v>2387.96</v>
      </c>
      <c r="G23" s="67">
        <v>6252.69</v>
      </c>
      <c r="H23" s="67">
        <v>1.51</v>
      </c>
      <c r="I23" s="64">
        <v>4172.2</v>
      </c>
      <c r="J23" s="67"/>
      <c r="K23" s="67">
        <v>4172.2</v>
      </c>
    </row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2">
    <mergeCell ref="A1:K1"/>
    <mergeCell ref="A2:E2"/>
    <mergeCell ref="A3:C3"/>
    <mergeCell ref="F3:K3"/>
    <mergeCell ref="F4:H4"/>
    <mergeCell ref="I4:K4"/>
    <mergeCell ref="A23:D23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showZeros="0" tabSelected="1" workbookViewId="0">
      <selection activeCell="M10" sqref="M10"/>
    </sheetView>
  </sheetViews>
  <sheetFormatPr defaultColWidth="8.875" defaultRowHeight="13.5"/>
  <cols>
    <col min="1" max="2" width="5.625" style="85" customWidth="1"/>
    <col min="3" max="3" width="21.375" style="85" customWidth="1"/>
    <col min="4" max="5" width="5.375" style="85" customWidth="1"/>
    <col min="6" max="6" width="21.875" style="85" customWidth="1"/>
    <col min="7" max="7" width="10.875" style="85" customWidth="1"/>
    <col min="8" max="8" width="10.25" style="85" customWidth="1"/>
    <col min="9" max="9" width="6.375" style="85" customWidth="1"/>
    <col min="10" max="14" width="7.375" style="85" customWidth="1"/>
    <col min="15" max="15" width="8.875" style="85" customWidth="1"/>
    <col min="16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6" t="s">
        <v>151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152</v>
      </c>
      <c r="B2" s="12"/>
      <c r="C2" s="87" t="s">
        <v>1</v>
      </c>
      <c r="D2" s="12"/>
      <c r="E2" s="12"/>
      <c r="F2" s="12"/>
      <c r="P2" s="109" t="s">
        <v>2</v>
      </c>
      <c r="Q2" s="109"/>
    </row>
    <row r="3" ht="20.1" customHeight="1" spans="1:17">
      <c r="A3" s="88" t="s">
        <v>153</v>
      </c>
      <c r="B3" s="89"/>
      <c r="C3" s="90"/>
      <c r="D3" s="88" t="s">
        <v>154</v>
      </c>
      <c r="E3" s="89"/>
      <c r="F3" s="90"/>
      <c r="G3" s="91" t="s">
        <v>100</v>
      </c>
      <c r="H3" s="92"/>
      <c r="I3" s="92"/>
      <c r="J3" s="92"/>
      <c r="K3" s="92"/>
      <c r="L3" s="92"/>
      <c r="M3" s="92"/>
      <c r="N3" s="92"/>
      <c r="O3" s="92"/>
      <c r="P3" s="92"/>
      <c r="Q3" s="112"/>
    </row>
    <row r="4" ht="20.1" customHeight="1" spans="1:17">
      <c r="A4" s="93"/>
      <c r="B4" s="94"/>
      <c r="C4" s="95"/>
      <c r="D4" s="93"/>
      <c r="E4" s="94"/>
      <c r="F4" s="95"/>
      <c r="G4" s="96" t="s">
        <v>8</v>
      </c>
      <c r="H4" s="96" t="s">
        <v>48</v>
      </c>
      <c r="I4" s="110"/>
      <c r="J4" s="111" t="s">
        <v>49</v>
      </c>
      <c r="K4" s="112"/>
      <c r="L4" s="112"/>
      <c r="M4" s="112"/>
      <c r="N4" s="112"/>
      <c r="O4" s="112"/>
      <c r="P4" s="96" t="s">
        <v>50</v>
      </c>
      <c r="Q4" s="116" t="s">
        <v>155</v>
      </c>
    </row>
    <row r="5" ht="20.1" customHeight="1" spans="1:17">
      <c r="A5" s="97"/>
      <c r="B5" s="98"/>
      <c r="C5" s="99"/>
      <c r="D5" s="97"/>
      <c r="E5" s="98"/>
      <c r="F5" s="99"/>
      <c r="G5" s="100"/>
      <c r="H5" s="101"/>
      <c r="I5" s="113"/>
      <c r="J5" s="114" t="s">
        <v>18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100"/>
      <c r="Q5" s="117"/>
    </row>
    <row r="6" ht="27" customHeight="1" spans="1:17">
      <c r="A6" s="102" t="s">
        <v>55</v>
      </c>
      <c r="B6" s="102" t="s">
        <v>56</v>
      </c>
      <c r="C6" s="102" t="s">
        <v>43</v>
      </c>
      <c r="D6" s="102" t="s">
        <v>55</v>
      </c>
      <c r="E6" s="102" t="s">
        <v>56</v>
      </c>
      <c r="F6" s="102" t="s">
        <v>43</v>
      </c>
      <c r="G6" s="100"/>
      <c r="H6" s="96" t="s">
        <v>59</v>
      </c>
      <c r="I6" s="96" t="s">
        <v>60</v>
      </c>
      <c r="J6" s="96"/>
      <c r="K6" s="96"/>
      <c r="L6" s="96"/>
      <c r="M6" s="96"/>
      <c r="N6" s="96"/>
      <c r="O6" s="96"/>
      <c r="P6" s="100"/>
      <c r="Q6" s="100"/>
    </row>
    <row r="7" ht="35.1" customHeight="1" spans="1:17">
      <c r="A7" s="103" t="s">
        <v>156</v>
      </c>
      <c r="B7" s="103" t="s">
        <v>72</v>
      </c>
      <c r="C7" s="103" t="s">
        <v>157</v>
      </c>
      <c r="D7" s="103" t="s">
        <v>158</v>
      </c>
      <c r="E7" s="103" t="s">
        <v>81</v>
      </c>
      <c r="F7" s="103" t="s">
        <v>159</v>
      </c>
      <c r="G7" s="104">
        <f>H7+P7</f>
        <v>21.79</v>
      </c>
      <c r="H7" s="104">
        <v>21.79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35.1" customHeight="1" spans="1:17">
      <c r="A8" s="103" t="s">
        <v>156</v>
      </c>
      <c r="B8" s="103" t="s">
        <v>74</v>
      </c>
      <c r="C8" s="105" t="s">
        <v>160</v>
      </c>
      <c r="D8" s="103" t="s">
        <v>158</v>
      </c>
      <c r="E8" s="103" t="s">
        <v>81</v>
      </c>
      <c r="F8" s="103" t="s">
        <v>159</v>
      </c>
      <c r="G8" s="104">
        <f>H8+P8</f>
        <v>8.93</v>
      </c>
      <c r="H8" s="105">
        <v>8.93</v>
      </c>
      <c r="I8" s="105"/>
      <c r="J8" s="105"/>
      <c r="K8" s="105"/>
      <c r="L8" s="105"/>
      <c r="M8" s="105"/>
      <c r="N8" s="105"/>
      <c r="O8" s="105"/>
      <c r="P8" s="105"/>
      <c r="Q8" s="105"/>
    </row>
    <row r="9" ht="35.1" customHeight="1" spans="1:17">
      <c r="A9" s="103" t="s">
        <v>156</v>
      </c>
      <c r="B9" s="103" t="s">
        <v>71</v>
      </c>
      <c r="C9" s="105" t="s">
        <v>161</v>
      </c>
      <c r="D9" s="103" t="s">
        <v>158</v>
      </c>
      <c r="E9" s="103" t="s">
        <v>81</v>
      </c>
      <c r="F9" s="103" t="s">
        <v>159</v>
      </c>
      <c r="G9" s="104">
        <f>H9+P9</f>
        <v>11.13</v>
      </c>
      <c r="H9" s="105">
        <v>11.13</v>
      </c>
      <c r="I9" s="105"/>
      <c r="J9" s="105"/>
      <c r="K9" s="105"/>
      <c r="L9" s="105"/>
      <c r="M9" s="105"/>
      <c r="N9" s="105"/>
      <c r="O9" s="105"/>
      <c r="P9" s="105"/>
      <c r="Q9" s="105"/>
    </row>
    <row r="10" ht="35.1" customHeight="1" spans="1:17">
      <c r="A10" s="103" t="s">
        <v>156</v>
      </c>
      <c r="B10" s="103" t="s">
        <v>162</v>
      </c>
      <c r="C10" s="105" t="s">
        <v>163</v>
      </c>
      <c r="D10" s="103" t="s">
        <v>158</v>
      </c>
      <c r="E10" s="103" t="s">
        <v>81</v>
      </c>
      <c r="F10" s="103" t="s">
        <v>159</v>
      </c>
      <c r="G10" s="104">
        <f>H10+P10</f>
        <v>2.89</v>
      </c>
      <c r="H10" s="105">
        <v>2.89</v>
      </c>
      <c r="I10" s="105"/>
      <c r="J10" s="105"/>
      <c r="K10" s="105"/>
      <c r="L10" s="105"/>
      <c r="M10" s="105"/>
      <c r="N10" s="105"/>
      <c r="O10" s="105"/>
      <c r="P10" s="105"/>
      <c r="Q10" s="105"/>
    </row>
    <row r="11" ht="35.1" customHeight="1" spans="1:17">
      <c r="A11" s="103" t="s">
        <v>156</v>
      </c>
      <c r="B11" s="103" t="s">
        <v>81</v>
      </c>
      <c r="C11" s="105" t="s">
        <v>164</v>
      </c>
      <c r="D11" s="103" t="s">
        <v>158</v>
      </c>
      <c r="E11" s="103" t="s">
        <v>81</v>
      </c>
      <c r="F11" s="103" t="s">
        <v>159</v>
      </c>
      <c r="G11" s="104">
        <f>H11+P11</f>
        <v>1.18</v>
      </c>
      <c r="H11" s="105">
        <v>1.18</v>
      </c>
      <c r="I11" s="105"/>
      <c r="J11" s="105"/>
      <c r="K11" s="105"/>
      <c r="L11" s="105"/>
      <c r="M11" s="105"/>
      <c r="N11" s="105"/>
      <c r="O11" s="105"/>
      <c r="P11" s="105"/>
      <c r="Q11" s="105"/>
    </row>
    <row r="12" ht="35.1" customHeight="1" spans="1:17">
      <c r="A12" s="103" t="s">
        <v>165</v>
      </c>
      <c r="B12" s="103" t="s">
        <v>81</v>
      </c>
      <c r="C12" s="105" t="s">
        <v>166</v>
      </c>
      <c r="D12" s="103" t="s">
        <v>167</v>
      </c>
      <c r="E12" s="103" t="s">
        <v>81</v>
      </c>
      <c r="F12" s="105" t="s">
        <v>166</v>
      </c>
      <c r="G12" s="104">
        <f>H12+I12</f>
        <v>1.51</v>
      </c>
      <c r="H12" s="105">
        <v>1.51</v>
      </c>
      <c r="I12" s="105"/>
      <c r="J12" s="105"/>
      <c r="K12" s="105"/>
      <c r="L12" s="105"/>
      <c r="M12" s="105"/>
      <c r="N12" s="105"/>
      <c r="O12" s="105"/>
      <c r="P12" s="105"/>
      <c r="Q12" s="105"/>
    </row>
    <row r="13" ht="35.1" customHeight="1" spans="1:17">
      <c r="A13" s="105" t="s">
        <v>168</v>
      </c>
      <c r="B13" s="105" t="s">
        <v>81</v>
      </c>
      <c r="C13" s="105" t="s">
        <v>169</v>
      </c>
      <c r="D13" s="105" t="s">
        <v>170</v>
      </c>
      <c r="E13" s="105" t="s">
        <v>81</v>
      </c>
      <c r="F13" s="105" t="s">
        <v>169</v>
      </c>
      <c r="G13" s="105">
        <v>6206.77</v>
      </c>
      <c r="H13" s="105">
        <v>2340.53</v>
      </c>
      <c r="I13" s="105">
        <v>3866.24</v>
      </c>
      <c r="J13" s="105"/>
      <c r="K13" s="105"/>
      <c r="L13" s="105"/>
      <c r="M13" s="105"/>
      <c r="N13" s="105"/>
      <c r="O13" s="105"/>
      <c r="P13" s="105"/>
      <c r="Q13" s="105"/>
    </row>
    <row r="14" ht="35.1" customHeight="1" spans="1:17">
      <c r="A14" s="105" t="s">
        <v>171</v>
      </c>
      <c r="B14" s="105" t="s">
        <v>81</v>
      </c>
      <c r="C14" s="105" t="s">
        <v>172</v>
      </c>
      <c r="D14" s="105" t="s">
        <v>173</v>
      </c>
      <c r="E14" s="105" t="s">
        <v>81</v>
      </c>
      <c r="F14" s="105" t="s">
        <v>172</v>
      </c>
      <c r="G14" s="105">
        <v>305.96</v>
      </c>
      <c r="H14" s="105"/>
      <c r="I14" s="115">
        <v>305.96</v>
      </c>
      <c r="J14" s="105"/>
      <c r="K14" s="105"/>
      <c r="L14" s="105"/>
      <c r="M14" s="105"/>
      <c r="N14" s="105"/>
      <c r="O14" s="105"/>
      <c r="P14" s="105"/>
      <c r="Q14" s="105"/>
    </row>
    <row r="15" ht="35.1" customHeight="1" spans="1:17">
      <c r="A15" s="106" t="s">
        <v>107</v>
      </c>
      <c r="B15" s="107"/>
      <c r="C15" s="107"/>
      <c r="D15" s="107"/>
      <c r="E15" s="107"/>
      <c r="F15" s="108"/>
      <c r="G15" s="105">
        <f>SUM(G7:G14)</f>
        <v>6560.16</v>
      </c>
      <c r="H15" s="105">
        <f>SUM(H7:H14)</f>
        <v>2387.96</v>
      </c>
      <c r="I15" s="105">
        <f>SUM(I13:I14)</f>
        <v>4172.2</v>
      </c>
      <c r="J15" s="105"/>
      <c r="K15" s="105"/>
      <c r="L15" s="105"/>
      <c r="M15" s="105"/>
      <c r="N15" s="105"/>
      <c r="O15" s="105"/>
      <c r="P15" s="105"/>
      <c r="Q15" s="105"/>
    </row>
    <row r="16" ht="35.1" customHeight="1" spans="1:17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</row>
    <row r="17" ht="35.1" customHeight="1" spans="1:17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ht="35.1" customHeight="1" spans="1:17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</row>
    <row r="19" ht="35.1" customHeight="1" spans="1:17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</row>
    <row r="20" ht="35.1" customHeight="1" spans="1:17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</row>
    <row r="21" ht="35.1" customHeight="1" spans="1:17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ht="35.1" customHeight="1" spans="1:17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ht="35.1" customHeight="1" spans="1:17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ht="35.1" customHeight="1" spans="1:17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ht="35.1" customHeight="1" spans="1:17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ht="35.1" customHeight="1" spans="1:17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ht="35.1" customHeight="1" spans="1:17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ht="35.1" customHeight="1" spans="1:17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ht="35.1" customHeight="1" spans="1:17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ht="35.1" customHeight="1" spans="1:17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</sheetData>
  <mergeCells count="17">
    <mergeCell ref="A1:Q1"/>
    <mergeCell ref="P2:Q2"/>
    <mergeCell ref="G3:Q3"/>
    <mergeCell ref="J4:O4"/>
    <mergeCell ref="A15:F1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22" sqref="C22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174</v>
      </c>
      <c r="B1" s="75"/>
      <c r="C1" s="76"/>
    </row>
    <row r="2" ht="15" customHeight="1" spans="1:2">
      <c r="A2" s="46" t="s">
        <v>1</v>
      </c>
      <c r="B2" s="77" t="s">
        <v>2</v>
      </c>
    </row>
    <row r="3" s="73" customFormat="1" ht="20.1" customHeight="1" spans="1:3">
      <c r="A3" s="78" t="s">
        <v>175</v>
      </c>
      <c r="B3" s="79" t="s">
        <v>176</v>
      </c>
      <c r="C3" s="74"/>
    </row>
    <row r="4" s="73" customFormat="1" ht="20.1" customHeight="1" spans="1:3">
      <c r="A4" s="80" t="s">
        <v>177</v>
      </c>
      <c r="B4" s="81">
        <v>0</v>
      </c>
      <c r="C4" s="74"/>
    </row>
    <row r="5" s="73" customFormat="1" ht="20.1" customHeight="1" spans="1:3">
      <c r="A5" s="82" t="s">
        <v>178</v>
      </c>
      <c r="B5" s="81">
        <v>0</v>
      </c>
      <c r="C5" s="74"/>
    </row>
    <row r="6" s="73" customFormat="1" ht="20.1" customHeight="1" spans="1:3">
      <c r="A6" s="82" t="s">
        <v>179</v>
      </c>
      <c r="B6" s="81"/>
      <c r="C6" s="74"/>
    </row>
    <row r="7" s="73" customFormat="1" ht="20.1" customHeight="1" spans="1:3">
      <c r="A7" s="82" t="s">
        <v>180</v>
      </c>
      <c r="B7" s="81"/>
      <c r="C7" s="74"/>
    </row>
    <row r="8" s="73" customFormat="1" ht="20.1" customHeight="1" spans="1:3">
      <c r="A8" s="82" t="s">
        <v>181</v>
      </c>
      <c r="B8" s="81"/>
      <c r="C8" s="74"/>
    </row>
    <row r="9" s="73" customFormat="1" ht="20.1" customHeight="1" spans="1:3">
      <c r="A9" s="82" t="s">
        <v>182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183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184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99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101</v>
      </c>
      <c r="G4" s="58"/>
      <c r="H4" s="58"/>
      <c r="I4" s="69" t="s">
        <v>102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149</v>
      </c>
      <c r="H5" s="53" t="s">
        <v>150</v>
      </c>
      <c r="I5" s="53" t="s">
        <v>18</v>
      </c>
      <c r="J5" s="53" t="s">
        <v>105</v>
      </c>
      <c r="K5" s="53" t="s">
        <v>106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75" style="24"/>
  </cols>
  <sheetData>
    <row r="1" ht="42" customHeight="1" spans="1:4">
      <c r="A1" s="25" t="s">
        <v>185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2</v>
      </c>
    </row>
    <row r="3" ht="21" customHeight="1" spans="1:4">
      <c r="A3" s="28" t="s">
        <v>186</v>
      </c>
      <c r="B3" s="29" t="s">
        <v>187</v>
      </c>
      <c r="C3" s="28" t="s">
        <v>186</v>
      </c>
      <c r="D3" s="29" t="s">
        <v>188</v>
      </c>
    </row>
    <row r="4" ht="21" customHeight="1" spans="1:4">
      <c r="A4" s="30" t="s">
        <v>189</v>
      </c>
      <c r="B4" s="31"/>
      <c r="C4" s="32" t="s">
        <v>190</v>
      </c>
      <c r="D4" s="33" t="s">
        <v>191</v>
      </c>
    </row>
    <row r="5" ht="21" customHeight="1" spans="1:4">
      <c r="A5" s="30" t="s">
        <v>192</v>
      </c>
      <c r="B5" s="31"/>
      <c r="C5" s="32" t="s">
        <v>193</v>
      </c>
      <c r="D5" s="31"/>
    </row>
    <row r="6" ht="21" customHeight="1" spans="1:4">
      <c r="A6" s="30" t="s">
        <v>194</v>
      </c>
      <c r="B6" s="31"/>
      <c r="C6" s="32" t="s">
        <v>195</v>
      </c>
      <c r="D6" s="31"/>
    </row>
    <row r="7" ht="21" customHeight="1" spans="1:4">
      <c r="A7" s="30" t="s">
        <v>196</v>
      </c>
      <c r="B7" s="31"/>
      <c r="C7" s="32" t="s">
        <v>197</v>
      </c>
      <c r="D7" s="31"/>
    </row>
    <row r="8" ht="21" customHeight="1" spans="1:4">
      <c r="A8" s="30" t="s">
        <v>198</v>
      </c>
      <c r="B8" s="31"/>
      <c r="C8" s="32" t="s">
        <v>199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200</v>
      </c>
      <c r="B10" s="35"/>
      <c r="C10" s="36" t="s">
        <v>201</v>
      </c>
      <c r="D10" s="35"/>
    </row>
    <row r="11" s="23" customFormat="1" ht="21" customHeight="1" spans="1:4">
      <c r="A11" s="37" t="s">
        <v>202</v>
      </c>
      <c r="B11" s="38"/>
      <c r="C11" s="39" t="s">
        <v>203</v>
      </c>
      <c r="D11" s="31"/>
    </row>
    <row r="12" ht="21" customHeight="1" spans="1:4">
      <c r="A12" s="40" t="s">
        <v>204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2021-06-17T08:19:57Z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