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8670" firstSheet="4" activeTab="5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-1预算项目支出绩效目标表" sheetId="11" r:id="rId11"/>
    <sheet name="11-2预算项目支出绩效目标表" sheetId="12" r:id="rId12"/>
  </sheets>
  <externalReferences>
    <externalReference r:id="rId13"/>
    <externalReference r:id="rId14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'10机关运行经费'!$A$1:C5</definedName>
    <definedName name="_xlnm.Print_Area" localSheetId="10">'11-1预算项目支出绩效目标表'!#REF!</definedName>
    <definedName name="_xlnm.Print_Area" localSheetId="0">'1部门收支总体情况表'!$A$1:L23</definedName>
    <definedName name="_xlnm.Print_Area" localSheetId="1">'2部门收入总体情况表'!$A$1:V8</definedName>
    <definedName name="_xlnm.Print_Area" localSheetId="2">'3部门支出总体情况表'!$A$1:L7</definedName>
    <definedName name="_xlnm.Print_Area" localSheetId="3">'4财政拨款收支总体情况表'!$A$1:M35</definedName>
    <definedName name="_xlnm.Print_Area" localSheetId="4">'5一般公共预算支出情况表'!$A$1:K7</definedName>
    <definedName name="_xlnm.Print_Area" localSheetId="5">'6一般公共预算基本支出情况表'!$A$1:Q7</definedName>
    <definedName name="_xlnm.Print_Area" localSheetId="6">'7一般公共预算“三公”经费支出情况表'!$A$1:B11</definedName>
    <definedName name="_xlnm.Print_Area" localSheetId="7">'8政府性基金预算支出情况表'!$A$1:K7</definedName>
    <definedName name="_xlnm.Print_Area" localSheetId="8">'9国有资本经营预算收支表'!$A$1:D14</definedName>
    <definedName name="_xlnm.Print_Area" hidden="1">#N/A</definedName>
    <definedName name="_xlnm.Print_Titles" localSheetId="9">'10机关运行经费'!$1:3</definedName>
    <definedName name="_xlnm.Print_Titles" localSheetId="0">'1部门收支总体情况表'!$1:6</definedName>
    <definedName name="_xlnm.Print_Titles" localSheetId="1">'2部门收入总体情况表'!$1:7</definedName>
    <definedName name="_xlnm.Print_Titles" localSheetId="2">'3部门支出总体情况表'!$1:6</definedName>
    <definedName name="_xlnm.Print_Titles" localSheetId="3">'4财政拨款收支总体情况表'!$1:6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'7一般公共预算“三公”经费支出情况表'!$1:3</definedName>
    <definedName name="_xlnm.Print_Titles" localSheetId="7">'8政府性基金预算支出情况表'!$1:6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  <definedName name="_xlnm.Print_Area" localSheetId="11">'11-2预算项目支出绩效目标表'!#REF!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<sst xmlns="http://schemas.openxmlformats.org/spreadsheetml/2006/main" count="683" uniqueCount="324">
  <si>
    <t>2020年收支总体情况表</t>
  </si>
  <si>
    <t>单位名称：伊川县市场监督管理局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</si>
  <si>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</si>
  <si>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</si>
  <si>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</si>
  <si>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</si>
  <si>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</si>
  <si>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</si>
  <si>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</si>
  <si>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</si>
  <si>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</si>
  <si>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</si>
  <si>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</si>
  <si>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</si>
  <si>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</si>
  <si>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</si>
  <si>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</si>
  <si>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</si>
  <si>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</si>
  <si>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</si>
  <si>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</si>
  <si>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</si>
  <si>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</si>
  <si>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</si>
  <si>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</si>
  <si>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</si>
  <si>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</si>
  <si>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</si>
  <si>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</si>
  <si>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</si>
  <si>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</si>
  <si>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</si>
  <si>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</si>
  <si>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</si>
  <si>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</si>
  <si>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</si>
  <si>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</si>
  <si>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</si>
  <si>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</si>
  <si>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</si>
  <si>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</si>
  <si>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2020年部门收入总体情况表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</si>
  <si>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</si>
  <si>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</si>
  <si>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</si>
  <si>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</si>
  <si>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</si>
  <si>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</si>
  <si>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</si>
  <si>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</si>
  <si>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</si>
  <si>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</si>
  <si>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</si>
  <si>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</si>
  <si>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</si>
  <si>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</si>
  <si>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</si>
  <si>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</si>
  <si>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</si>
  <si>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</si>
  <si>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</si>
  <si>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</si>
  <si>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</si>
  <si>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</si>
  <si>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</si>
  <si>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</si>
  <si>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</si>
  <si>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</si>
  <si>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800</t>
  </si>
  <si>
    <t>其他单位</t>
  </si>
  <si>
    <t xml:space="preserve">  800005</t>
  </si>
  <si>
    <t xml:space="preserve">  伊川县市场监督管理局</t>
  </si>
  <si>
    <t>201</t>
  </si>
  <si>
    <t>38</t>
  </si>
  <si>
    <t>01</t>
  </si>
  <si>
    <t xml:space="preserve">    </t>
  </si>
  <si>
    <t xml:space="preserve">    行政运行</t>
  </si>
  <si>
    <t>02</t>
  </si>
  <si>
    <t xml:space="preserve">    一般行政管理事务</t>
  </si>
  <si>
    <t>04</t>
  </si>
  <si>
    <t xml:space="preserve">    市场主体管理</t>
  </si>
  <si>
    <t>05</t>
  </si>
  <si>
    <t xml:space="preserve">    市场秩序执法</t>
  </si>
  <si>
    <t>10</t>
  </si>
  <si>
    <t xml:space="preserve">    质量基础</t>
  </si>
  <si>
    <t>12</t>
  </si>
  <si>
    <t xml:space="preserve">    药品事务</t>
  </si>
  <si>
    <t>13</t>
  </si>
  <si>
    <t xml:space="preserve">    医疗器械事务</t>
  </si>
  <si>
    <t>14</t>
  </si>
  <si>
    <t xml:space="preserve">    化妆品事务</t>
  </si>
  <si>
    <t>16</t>
  </si>
  <si>
    <t xml:space="preserve">    食品安全监管</t>
  </si>
  <si>
    <t>50</t>
  </si>
  <si>
    <t xml:space="preserve">    事业运行</t>
  </si>
  <si>
    <t>99</t>
  </si>
  <si>
    <t xml:space="preserve">    其他市场监督管理事务</t>
  </si>
  <si>
    <t>208</t>
  </si>
  <si>
    <t xml:space="preserve">    行政单位离退休</t>
  </si>
  <si>
    <t xml:space="preserve">    机关事业单位基本养老保险缴费支出</t>
  </si>
  <si>
    <t>210</t>
  </si>
  <si>
    <t>11</t>
  </si>
  <si>
    <t xml:space="preserve">    行政单位医疗</t>
  </si>
  <si>
    <t xml:space="preserve">    其他行政事业单位医疗支出</t>
  </si>
  <si>
    <t>2020年部门支出总体情况表</t>
  </si>
  <si>
    <t>科目编码</t>
  </si>
  <si>
    <t>2020年</t>
  </si>
  <si>
    <t>基本支出</t>
  </si>
  <si>
    <t>项目支出</t>
  </si>
  <si>
    <t>人员支出</t>
  </si>
  <si>
    <t>公用支出</t>
  </si>
  <si>
    <t>部门支出</t>
  </si>
  <si>
    <t>专项支出</t>
  </si>
  <si>
    <t>2020年财政拨款收支总体情况表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</si>
  <si>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</si>
  <si>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</si>
  <si>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</si>
  <si>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</si>
  <si>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</si>
  <si>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</si>
  <si>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</si>
  <si>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</si>
  <si>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</si>
  <si>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</si>
  <si>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</si>
  <si>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</si>
  <si>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</si>
  <si>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</si>
  <si>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</si>
  <si>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</si>
  <si>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</si>
  <si>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</si>
  <si>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</si>
  <si>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</si>
  <si>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</si>
  <si>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</si>
  <si>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</si>
  <si>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</si>
  <si>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</si>
  <si>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</si>
  <si>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</si>
  <si>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</si>
  <si>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</si>
  <si>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</si>
  <si>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</si>
  <si>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</si>
  <si>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</si>
  <si>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</si>
  <si>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</si>
  <si>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</si>
  <si>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</si>
  <si>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</si>
  <si>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</si>
  <si>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2020年部门一般公共预算支出情况表</t>
  </si>
  <si>
    <t>单位名称</t>
  </si>
  <si>
    <t>人员经费支出</t>
  </si>
  <si>
    <t>公用经费支出</t>
  </si>
  <si>
    <t>伊川县市场监督管理局</t>
  </si>
  <si>
    <t>2020年一般公共预算基本支出情况表</t>
  </si>
  <si>
    <t>部门预算经济分类</t>
  </si>
  <si>
    <t>政府预算经济分类</t>
  </si>
  <si>
    <t>上年一般公共预算结转</t>
  </si>
  <si>
    <t>工资福利支出</t>
  </si>
  <si>
    <t>机关工作福利支出</t>
  </si>
  <si>
    <t>301</t>
  </si>
  <si>
    <t>基本工资</t>
  </si>
  <si>
    <t>501</t>
  </si>
  <si>
    <t>工资奖金津补贴</t>
  </si>
  <si>
    <t>津贴补贴</t>
  </si>
  <si>
    <t>08</t>
  </si>
  <si>
    <t>机关事业单位基本养老保险缴费</t>
  </si>
  <si>
    <t>社会保障缴费</t>
  </si>
  <si>
    <t>职工基本医疗保险缴费</t>
  </si>
  <si>
    <t>其他工资福利支出</t>
  </si>
  <si>
    <t>对个人和家庭的补助</t>
  </si>
  <si>
    <t>退休费</t>
  </si>
  <si>
    <t>离退休费</t>
  </si>
  <si>
    <t>商品和服务支出</t>
  </si>
  <si>
    <t>机关商品和服务支出</t>
  </si>
  <si>
    <t>办公费</t>
  </si>
  <si>
    <t>办公经费</t>
  </si>
  <si>
    <t>28</t>
  </si>
  <si>
    <t>工会经费</t>
  </si>
  <si>
    <t>29</t>
  </si>
  <si>
    <t>福利费</t>
  </si>
  <si>
    <t>2020年一般公共预算“三公”经费支出情况表</t>
  </si>
  <si>
    <t>项      目</t>
  </si>
  <si>
    <t>2020年“三公”经费预算数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</si>
  <si>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</si>
  <si>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</si>
  <si>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</si>
  <si>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</si>
  <si>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</si>
  <si>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</si>
  <si>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</si>
  <si>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2020年部门政府性基金支出情况表</t>
  </si>
  <si>
    <t>2020年国有资本经营预算收支情况表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</si>
  <si>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</si>
  <si>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</si>
  <si>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</si>
  <si>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</si>
  <si>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</si>
  <si>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</si>
  <si>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</si>
  <si>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</si>
  <si>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</si>
  <si>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</si>
  <si>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</si>
  <si>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</si>
  <si>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</si>
  <si>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</si>
  <si>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</si>
  <si>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</si>
  <si>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</si>
  <si>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</si>
  <si>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</si>
  <si>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2020年机关运行经费</t>
  </si>
  <si>
    <t>机关运行经费支出</t>
  </si>
  <si>
    <t>*</t>
  </si>
  <si>
    <t>行政运行</t>
  </si>
  <si>
    <t>一般行政管理事务</t>
  </si>
  <si>
    <t>伊川县财政支出项目绩效目标申报审核表</t>
  </si>
  <si>
    <t>项目实施单位：伊川县市场监督管理局</t>
  </si>
  <si>
    <t xml:space="preserve">       单位：万元</t>
  </si>
  <si>
    <t>项目名称</t>
  </si>
  <si>
    <t>商品质量检测经费</t>
  </si>
  <si>
    <t>主管部门</t>
  </si>
  <si>
    <t>伊川县食品药品监督和工商行政管理局</t>
  </si>
  <si>
    <t>项目实施时间</t>
  </si>
  <si>
    <t xml:space="preserve">起：2020 年1月      </t>
  </si>
  <si>
    <t xml:space="preserve">项目   属性                     </t>
  </si>
  <si>
    <r>
      <rPr>
        <sz val="9"/>
        <rFont val="宋体"/>
        <charset val="134"/>
      </rPr>
      <t xml:space="preserve">□新增项目
□一次性项目
</t>
    </r>
    <r>
      <rPr>
        <sz val="9"/>
        <color indexed="8"/>
        <rFont val="宋体"/>
        <charset val="134"/>
      </rPr>
      <t>□</t>
    </r>
    <r>
      <rPr>
        <sz val="9"/>
        <rFont val="宋体"/>
        <charset val="134"/>
      </rPr>
      <t>延续性项目</t>
    </r>
    <r>
      <rPr>
        <sz val="9"/>
        <rFont val="Arial"/>
        <charset val="134"/>
      </rPr>
      <t>√</t>
    </r>
  </si>
  <si>
    <t>项目负责人</t>
  </si>
  <si>
    <t>付帅民</t>
  </si>
  <si>
    <t xml:space="preserve">止：2020 年12月  </t>
  </si>
  <si>
    <t>联系电话</t>
  </si>
  <si>
    <t>资金     性质</t>
  </si>
  <si>
    <r>
      <rPr>
        <sz val="9"/>
        <rFont val="宋体"/>
        <charset val="134"/>
      </rPr>
      <t xml:space="preserve">□一般公共预算拨款 </t>
    </r>
    <r>
      <rPr>
        <sz val="9"/>
        <rFont val="Arial"/>
        <charset val="134"/>
      </rPr>
      <t>√</t>
    </r>
    <r>
      <rPr>
        <sz val="9"/>
        <rFont val="宋体"/>
        <charset val="134"/>
      </rPr>
      <t xml:space="preserve">    □纳入国库的行政事业性收费    □国有资产有偿使用      □专项资金             □财政专户管理的教育收费      □政府性基金
□上级一般性转移支付   □上级专项性转移支付          □以前年度结余结转   □其他        </t>
    </r>
  </si>
  <si>
    <t>项目总投资</t>
  </si>
  <si>
    <t>23万</t>
  </si>
  <si>
    <t>其中：</t>
  </si>
  <si>
    <t>财政资金：23万</t>
  </si>
  <si>
    <t>自筹资金：</t>
  </si>
  <si>
    <t>其他：</t>
  </si>
  <si>
    <t xml:space="preserve">单位职能概述：制订或参与制订有关市场管理的方针、政策、法律、法规、规章并组织贯彻实施，规范市场交易行为；监督管理各类消费品市场、生产资料市场，参与监督管理生产要素市场和期货、文化等市场；参与论证、规划全国市场布局，组织开展对各类交易市场的登记及统计工作；参与各类市场的培育建设，完善社会主义市场体系。 </t>
  </si>
  <si>
    <r>
      <rPr>
        <sz val="9"/>
        <rFont val="宋体"/>
        <charset val="134"/>
      </rPr>
      <t>项目概况：</t>
    </r>
    <r>
      <rPr>
        <sz val="9"/>
        <rFont val="Wingdings"/>
        <charset val="2"/>
      </rPr>
      <t></t>
    </r>
    <r>
      <rPr>
        <sz val="9"/>
        <rFont val="宋体"/>
        <charset val="134"/>
      </rPr>
      <t>食品安全风险监测；</t>
    </r>
    <r>
      <rPr>
        <sz val="9"/>
        <rFont val="Wingdings"/>
        <charset val="2"/>
      </rPr>
      <t></t>
    </r>
    <r>
      <rPr>
        <sz val="9"/>
        <rFont val="宋体"/>
        <charset val="134"/>
      </rPr>
      <t>生产环节监督抽检；</t>
    </r>
    <r>
      <rPr>
        <sz val="9"/>
        <rFont val="Wingdings"/>
        <charset val="2"/>
      </rPr>
      <t></t>
    </r>
    <r>
      <rPr>
        <sz val="9"/>
        <rFont val="宋体"/>
        <charset val="134"/>
      </rPr>
      <t>流通环节监督抽检；</t>
    </r>
    <r>
      <rPr>
        <sz val="9"/>
        <rFont val="仿宋_GB2312"/>
        <charset val="134"/>
      </rPr>
      <t>④</t>
    </r>
    <r>
      <rPr>
        <sz val="9"/>
        <rFont val="宋体"/>
        <charset val="134"/>
      </rPr>
      <t>餐饮环节监督抽检；</t>
    </r>
    <r>
      <rPr>
        <sz val="9"/>
        <rFont val="仿宋_GB2312"/>
        <charset val="134"/>
      </rPr>
      <t>⑤</t>
    </r>
    <r>
      <rPr>
        <sz val="9"/>
        <rFont val="宋体"/>
        <charset val="134"/>
      </rPr>
      <t>化妆品、医疗器械和药品的监督抽查；⑥基层执法快速检测；⑦重点经营企业快速检测。</t>
    </r>
  </si>
  <si>
    <t>项目     立项     情况</t>
  </si>
  <si>
    <t>项目立项依据：《中华人民共和国食品安全法》、《中华人民共和国食品安全法实施条例》、《食品安全抽样检验管理办法》、《食品安全监督抽检与风险监测管理规范》、《总局关于规范食品快速检测使用管理的意见》</t>
  </si>
  <si>
    <t>项目立项     依据类型</t>
  </si>
  <si>
    <r>
      <rPr>
        <sz val="9"/>
        <rFont val="宋体"/>
        <charset val="134"/>
      </rPr>
      <t xml:space="preserve">□事业发展常年事项 </t>
    </r>
    <r>
      <rPr>
        <sz val="9"/>
        <rFont val="Arial"/>
        <charset val="134"/>
      </rPr>
      <t>√</t>
    </r>
    <r>
      <rPr>
        <sz val="9"/>
        <rFont val="宋体"/>
        <charset val="134"/>
      </rPr>
      <t xml:space="preserve">            □县委、县政府会议决定事项          □上级文件提出任务要求事项</t>
    </r>
    <r>
      <rPr>
        <sz val="9"/>
        <rFont val="Arial"/>
        <charset val="134"/>
      </rPr>
      <t>√</t>
    </r>
    <r>
      <rPr>
        <sz val="9"/>
        <rFont val="宋体"/>
        <charset val="134"/>
      </rPr>
      <t xml:space="preserve">              □县领导批示事项            □主管部门和财政部门共同发文明确事项    □单位自行申报事项</t>
    </r>
  </si>
  <si>
    <t>项目申报的可行性：食品安全监督检查、生产环流通领域、餐饮环节监督检查的需要，食品快速检测的需要。</t>
  </si>
  <si>
    <t>项目申报的必要性：1、开展商品监督抽检时履行法律赋予的职能的必然要求；2、开展监督抽检是及时发展和有效控制商品安全风险的有效手段；3、开展监督抽检是打击商品安全违法行为的利器；4、开展监督抽检是妥善应对商品安全舆情和商品安全突发事件，及时回应社会关切，提振消费信心的有效措施。</t>
  </si>
  <si>
    <t>项目绩效 总目标</t>
  </si>
  <si>
    <t>完成上级安排的生产环节、流通环节、餐饮环节的抽检批次和品种。</t>
  </si>
  <si>
    <t>项目
总体进度计划</t>
  </si>
  <si>
    <t>2020年2月份安排商品抽检，2020年10月抽检工作全面完成。</t>
  </si>
  <si>
    <t>本年投资金额</t>
  </si>
  <si>
    <t>23万元</t>
  </si>
  <si>
    <t>财政资金：23万元</t>
  </si>
  <si>
    <t>支付   方式</t>
  </si>
  <si>
    <r>
      <rPr>
        <sz val="10"/>
        <rFont val="宋体"/>
        <charset val="134"/>
      </rPr>
      <t>□授权支付</t>
    </r>
    <r>
      <rPr>
        <sz val="10"/>
        <rFont val="Arial"/>
        <charset val="134"/>
      </rPr>
      <t>√</t>
    </r>
    <r>
      <rPr>
        <sz val="10"/>
        <rFont val="宋体"/>
        <charset val="134"/>
      </rPr>
      <t xml:space="preserve">    □直接支付</t>
    </r>
  </si>
  <si>
    <t>项目现状</t>
  </si>
  <si>
    <r>
      <rPr>
        <sz val="10"/>
        <rFont val="宋体"/>
        <charset val="134"/>
      </rPr>
      <t xml:space="preserve">□新建 </t>
    </r>
    <r>
      <rPr>
        <sz val="10"/>
        <rFont val="Arial"/>
        <charset val="134"/>
      </rPr>
      <t>√</t>
    </r>
    <r>
      <rPr>
        <sz val="10"/>
        <rFont val="宋体"/>
        <charset val="134"/>
      </rPr>
      <t xml:space="preserve">     □在建       □已完工           □已验收     □项目结束</t>
    </r>
  </si>
  <si>
    <t>项目绩效年度目标</t>
  </si>
  <si>
    <t>完成上级安排2020年度的生产环节、流通环节、餐饮环节的抽检批次和品种。</t>
  </si>
  <si>
    <t>分季（月）实施 内容</t>
  </si>
  <si>
    <t>根据每季度的食品安全风险等级，安排相应的品种，进行抽检。</t>
  </si>
  <si>
    <t>分季（月）资金支付进度</t>
  </si>
  <si>
    <t>第二季度，完成13万元的支付工作。第四季度，完成10万元的支付工作。</t>
  </si>
  <si>
    <t>年度    绩效    目标</t>
  </si>
  <si>
    <t>产出    指标</t>
  </si>
  <si>
    <t>数量 指标</t>
  </si>
  <si>
    <t>抽检监测项目数量完成率100%</t>
  </si>
  <si>
    <t>时效 指标</t>
  </si>
  <si>
    <t>按时按量完成工作任务</t>
  </si>
  <si>
    <t>质量 指标</t>
  </si>
  <si>
    <t>全面完成工作任务，无食品、药品、餐饮及其他安全事故的发生</t>
  </si>
  <si>
    <t>成本 指标</t>
  </si>
  <si>
    <t>按年初预算成本完成商品抽检支出</t>
  </si>
  <si>
    <t>效益    指标</t>
  </si>
  <si>
    <t>经济 效益</t>
  </si>
  <si>
    <t>对经营不合格商品的经营者处理率达100%</t>
  </si>
  <si>
    <t>社会 效益</t>
  </si>
  <si>
    <t>提高了广大人民群众的食品、药品和用餐的安全意识</t>
  </si>
  <si>
    <t>环境 效益</t>
  </si>
  <si>
    <t>形成公平的市场经营氛围</t>
  </si>
  <si>
    <t>可持续影响</t>
  </si>
  <si>
    <t>保障广大群众的食品、药品和用餐安全</t>
  </si>
  <si>
    <t>信息公开目标</t>
  </si>
  <si>
    <t>不合格商品公开率达100%。</t>
  </si>
  <si>
    <t>主管部门审核意见</t>
  </si>
  <si>
    <t>财政部门审核意见</t>
  </si>
  <si>
    <t>（部门预算管理股室）        （绩效办）</t>
  </si>
  <si>
    <t xml:space="preserve">
年   月   日</t>
  </si>
  <si>
    <t xml:space="preserve">
    年   月   日</t>
  </si>
  <si>
    <t>项目实施单位：伊川县市场管理局</t>
  </si>
  <si>
    <t>食品抽检经费</t>
  </si>
  <si>
    <t>伊川县人民政府</t>
  </si>
  <si>
    <t>项目实  施时间</t>
  </si>
  <si>
    <r>
      <rPr>
        <sz val="9"/>
        <rFont val="宋体"/>
        <charset val="134"/>
      </rPr>
      <t xml:space="preserve">□新增项目√
□一次性项目
</t>
    </r>
    <r>
      <rPr>
        <sz val="9"/>
        <color indexed="8"/>
        <rFont val="宋体"/>
        <charset val="134"/>
      </rPr>
      <t>□</t>
    </r>
    <r>
      <rPr>
        <sz val="9"/>
        <rFont val="宋体"/>
        <charset val="134"/>
      </rPr>
      <t>延续性项目</t>
    </r>
  </si>
  <si>
    <t>120万</t>
  </si>
  <si>
    <t>财政资金：120万</t>
  </si>
  <si>
    <t>项目概况：洛阳市创建国家食品安全示范城市工作需要。</t>
  </si>
  <si>
    <t>项目立项依据类型</t>
  </si>
  <si>
    <t>项目申报的可行性：洛阳市创建国家食品安全示范城市工作需要。</t>
  </si>
  <si>
    <t>项目申报的必要性：1、开展食品监督抽检时履行法律赋予的职能的必然要求；2、开展监督抽检是及时发展和有效控制食品安全风险的有效手段；3、开展监督抽检是打击食品安全违法行为的利器；4、开展监督抽检是妥善应对食品安全舆情和食品安全突发事件，及时回应社会关切，提振消费信心的有效措施。</t>
  </si>
  <si>
    <t>食品安全监测样本量达到每年3份/千人。</t>
  </si>
  <si>
    <t>2020年2月份安排食品抽检，2020年10月抽检工作全面完成。</t>
  </si>
  <si>
    <t>120万元</t>
  </si>
  <si>
    <t>财政资金：120万元</t>
  </si>
  <si>
    <t>□授权支付    □直接支付√</t>
  </si>
  <si>
    <t>食品安全监测样本量达到每年4份/千人。</t>
  </si>
  <si>
    <t>根据每季度的食品安全工作需要，安排相应的品种，进行抽检。</t>
  </si>
  <si>
    <t>第一季度，完成10万元的支付工作。第二季度，完成50万元的支付工作。第三季度，完成30万元的支付工作。第四季度，完成30万元的支付工作。</t>
  </si>
  <si>
    <t>全面完成工作任务，无食品安全事故的发生</t>
  </si>
  <si>
    <t>按年初预算成本完成食品抽检支出</t>
  </si>
  <si>
    <t>对经营不合格食品的经营者处理率达100%</t>
  </si>
  <si>
    <t>提高了广大人民群众的食品安全意识</t>
  </si>
  <si>
    <t>保障广大群众的食品安全</t>
  </si>
  <si>
    <t>服务对象满意度指标</t>
  </si>
  <si>
    <t>指标1：公众对食品生产企业的监管满意度达80%以上。</t>
  </si>
  <si>
    <t>指标2：公众对食品经营企业的监管满意度达80%以上。</t>
  </si>
  <si>
    <t>指标3：公众食品安全知识知晓率达70%以上。</t>
  </si>
  <si>
    <t>不合格食品公开率达100%。</t>
  </si>
</sst>
</file>

<file path=xl/styles.xml><?xml version="1.0" encoding="utf-8"?>
<styleSheet xmlns="http://schemas.openxmlformats.org/spreadsheetml/2006/main">
  <numFmts count="16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;;"/>
    <numFmt numFmtId="177" formatCode="#,##0_);[Red]\(#,##0\)"/>
    <numFmt numFmtId="178" formatCode="00"/>
    <numFmt numFmtId="179" formatCode="#,##0.00_ "/>
    <numFmt numFmtId="180" formatCode="* #,##0.00;* \-#,##0.00;* &quot;&quot;??;@"/>
    <numFmt numFmtId="181" formatCode="#,##0.0000"/>
    <numFmt numFmtId="182" formatCode="#,##0.0_);[Red]\(#,##0.0\)"/>
    <numFmt numFmtId="183" formatCode="0.00_ "/>
    <numFmt numFmtId="184" formatCode="0000"/>
    <numFmt numFmtId="185" formatCode="#,##0.0"/>
    <numFmt numFmtId="186" formatCode="#,##0.00_);[Red]\(#,##0.00\)"/>
    <numFmt numFmtId="187" formatCode="0_);[Red]\(0\)"/>
  </numFmts>
  <fonts count="38">
    <font>
      <sz val="12"/>
      <name val="宋体"/>
      <charset val="134"/>
    </font>
    <font>
      <sz val="18"/>
      <name val="华文中宋"/>
      <charset val="134"/>
    </font>
    <font>
      <sz val="9"/>
      <name val="宋体"/>
      <charset val="134"/>
    </font>
    <font>
      <sz val="10"/>
      <name val="宋体"/>
      <charset val="134"/>
    </font>
    <font>
      <sz val="22"/>
      <name val="方正小标宋简体"/>
      <charset val="134"/>
    </font>
    <font>
      <b/>
      <sz val="12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11"/>
      <color indexed="8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1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134"/>
      <scheme val="minor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11"/>
      <color indexed="56"/>
      <name val="宋体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16"/>
      <name val="宋体"/>
      <charset val="134"/>
    </font>
    <font>
      <b/>
      <sz val="15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sz val="9"/>
      <name val="Arial"/>
      <charset val="134"/>
    </font>
    <font>
      <sz val="10"/>
      <name val="Arial"/>
      <charset val="134"/>
    </font>
    <font>
      <sz val="9"/>
      <name val="Wingdings"/>
      <charset val="2"/>
    </font>
    <font>
      <sz val="9"/>
      <name val="仿宋_GB2312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26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4" borderId="38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8" borderId="4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42" applyNumberFormat="0" applyFill="0" applyAlignment="0" applyProtection="0">
      <alignment vertical="center"/>
    </xf>
    <xf numFmtId="0" fontId="23" fillId="0" borderId="41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13" borderId="39" applyNumberFormat="0" applyAlignment="0" applyProtection="0">
      <alignment vertical="center"/>
    </xf>
    <xf numFmtId="0" fontId="18" fillId="13" borderId="38" applyNumberFormat="0" applyAlignment="0" applyProtection="0">
      <alignment vertical="center"/>
    </xf>
    <xf numFmtId="0" fontId="33" fillId="22" borderId="4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9" fillId="0" borderId="44" applyNumberFormat="0" applyFill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</cellStyleXfs>
  <cellXfs count="3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left" vertical="justify" wrapText="1"/>
    </xf>
    <xf numFmtId="0" fontId="2" fillId="0" borderId="0" xfId="0" applyFont="1" applyFill="1" applyBorder="1" applyAlignment="1">
      <alignment horizontal="left" vertical="justify" wrapText="1"/>
    </xf>
    <xf numFmtId="0" fontId="2" fillId="0" borderId="4" xfId="0" applyFont="1" applyFill="1" applyBorder="1" applyAlignment="1">
      <alignment horizontal="left" vertical="justify" wrapText="1"/>
    </xf>
    <xf numFmtId="0" fontId="2" fillId="0" borderId="7" xfId="0" applyFont="1" applyFill="1" applyBorder="1" applyAlignment="1">
      <alignment horizontal="left" vertical="justify" wrapText="1"/>
    </xf>
    <xf numFmtId="0" fontId="2" fillId="0" borderId="1" xfId="0" applyFont="1" applyFill="1" applyBorder="1" applyAlignment="1">
      <alignment horizontal="left" vertical="justify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vertical="center"/>
    </xf>
    <xf numFmtId="31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8" xfId="0" applyFont="1" applyFill="1" applyBorder="1" applyAlignment="1">
      <alignment horizontal="left" vertical="justify" wrapText="1"/>
    </xf>
    <xf numFmtId="0" fontId="2" fillId="0" borderId="5" xfId="0" applyFont="1" applyFill="1" applyBorder="1" applyAlignment="1">
      <alignment horizontal="left" vertical="justify" wrapText="1"/>
    </xf>
    <xf numFmtId="0" fontId="3" fillId="0" borderId="1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0" fillId="0" borderId="0" xfId="0" applyNumberFormat="1" applyFill="1">
      <alignment vertical="center"/>
    </xf>
    <xf numFmtId="179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5" fillId="0" borderId="0" xfId="110" applyFont="1" applyFill="1" applyAlignment="1">
      <alignment vertical="center"/>
    </xf>
    <xf numFmtId="0" fontId="0" fillId="0" borderId="0" xfId="110" applyFont="1" applyFill="1" applyAlignment="1">
      <alignment vertical="center"/>
    </xf>
    <xf numFmtId="0" fontId="0" fillId="0" borderId="0" xfId="110" applyFill="1" applyAlignment="1">
      <alignment vertical="center"/>
    </xf>
    <xf numFmtId="0" fontId="4" fillId="0" borderId="0" xfId="110" applyFont="1" applyFill="1" applyBorder="1" applyAlignment="1">
      <alignment horizontal="center" vertical="center"/>
    </xf>
    <xf numFmtId="0" fontId="3" fillId="0" borderId="0" xfId="110" applyFont="1" applyFill="1" applyAlignment="1">
      <alignment vertical="center"/>
    </xf>
    <xf numFmtId="0" fontId="3" fillId="0" borderId="0" xfId="110" applyFont="1" applyFill="1" applyAlignment="1">
      <alignment horizontal="right" vertical="center"/>
    </xf>
    <xf numFmtId="0" fontId="5" fillId="0" borderId="1" xfId="110" applyFont="1" applyFill="1" applyBorder="1" applyAlignment="1">
      <alignment horizontal="center" vertical="center" wrapText="1"/>
    </xf>
    <xf numFmtId="0" fontId="5" fillId="0" borderId="1" xfId="111" applyFont="1" applyFill="1" applyBorder="1" applyAlignment="1">
      <alignment horizontal="center" vertical="center" wrapText="1"/>
    </xf>
    <xf numFmtId="0" fontId="0" fillId="0" borderId="1" xfId="111" applyFont="1" applyFill="1" applyBorder="1" applyAlignment="1">
      <alignment vertical="center" wrapText="1"/>
    </xf>
    <xf numFmtId="177" fontId="0" fillId="0" borderId="1" xfId="110" applyNumberFormat="1" applyFill="1" applyBorder="1" applyAlignment="1">
      <alignment horizontal="right" vertical="center" wrapText="1"/>
    </xf>
    <xf numFmtId="0" fontId="0" fillId="0" borderId="1" xfId="104" applyFont="1" applyFill="1" applyBorder="1" applyAlignment="1">
      <alignment vertical="center"/>
    </xf>
    <xf numFmtId="181" fontId="0" fillId="0" borderId="1" xfId="110" applyNumberFormat="1" applyFill="1" applyBorder="1" applyAlignment="1">
      <alignment horizontal="right" vertical="center" wrapText="1"/>
    </xf>
    <xf numFmtId="0" fontId="5" fillId="0" borderId="1" xfId="111" applyFont="1" applyFill="1" applyBorder="1" applyAlignment="1">
      <alignment horizontal="center" vertical="center"/>
    </xf>
    <xf numFmtId="177" fontId="5" fillId="0" borderId="1" xfId="110" applyNumberFormat="1" applyFont="1" applyFill="1" applyBorder="1" applyAlignment="1">
      <alignment horizontal="right" vertical="center" wrapText="1"/>
    </xf>
    <xf numFmtId="0" fontId="5" fillId="0" borderId="1" xfId="110" applyFont="1" applyFill="1" applyBorder="1" applyAlignment="1">
      <alignment horizontal="center" vertical="center"/>
    </xf>
    <xf numFmtId="0" fontId="0" fillId="0" borderId="1" xfId="111" applyFont="1" applyFill="1" applyBorder="1" applyAlignment="1">
      <alignment horizontal="left" vertical="center"/>
    </xf>
    <xf numFmtId="177" fontId="0" fillId="0" borderId="1" xfId="110" applyNumberFormat="1" applyFont="1" applyFill="1" applyBorder="1" applyAlignment="1">
      <alignment horizontal="right" vertical="center" wrapText="1"/>
    </xf>
    <xf numFmtId="0" fontId="0" fillId="0" borderId="1" xfId="110" applyFont="1" applyFill="1" applyBorder="1" applyAlignment="1">
      <alignment vertical="center"/>
    </xf>
    <xf numFmtId="0" fontId="0" fillId="0" borderId="1" xfId="110" applyFill="1" applyBorder="1" applyAlignment="1">
      <alignment vertical="center"/>
    </xf>
    <xf numFmtId="177" fontId="0" fillId="0" borderId="0" xfId="110" applyNumberFormat="1" applyFill="1" applyAlignment="1">
      <alignment vertical="center"/>
    </xf>
    <xf numFmtId="0" fontId="3" fillId="0" borderId="0" xfId="114" applyFont="1" applyFill="1">
      <alignment vertical="center"/>
    </xf>
    <xf numFmtId="0" fontId="0" fillId="0" borderId="0" xfId="114" applyFont="1" applyFill="1">
      <alignment vertical="center"/>
    </xf>
    <xf numFmtId="0" fontId="2" fillId="0" borderId="0" xfId="114" applyFill="1">
      <alignment vertical="center"/>
    </xf>
    <xf numFmtId="0" fontId="4" fillId="0" borderId="0" xfId="55" applyNumberFormat="1" applyFont="1" applyFill="1" applyAlignment="1" applyProtection="1">
      <alignment horizontal="center" vertical="center"/>
    </xf>
    <xf numFmtId="49" fontId="3" fillId="0" borderId="7" xfId="112" applyNumberFormat="1" applyFont="1" applyFill="1" applyBorder="1" applyAlignment="1" applyProtection="1">
      <alignment vertical="center"/>
    </xf>
    <xf numFmtId="182" fontId="3" fillId="0" borderId="0" xfId="55" applyNumberFormat="1" applyFont="1" applyFill="1" applyAlignment="1" applyProtection="1">
      <alignment vertical="center"/>
    </xf>
    <xf numFmtId="182" fontId="3" fillId="0" borderId="7" xfId="55" applyNumberFormat="1" applyFont="1" applyFill="1" applyBorder="1" applyAlignment="1" applyProtection="1">
      <alignment vertical="center"/>
    </xf>
    <xf numFmtId="0" fontId="3" fillId="0" borderId="9" xfId="55" applyNumberFormat="1" applyFont="1" applyFill="1" applyBorder="1" applyAlignment="1" applyProtection="1">
      <alignment horizontal="center" vertical="center"/>
    </xf>
    <xf numFmtId="0" fontId="3" fillId="0" borderId="11" xfId="55" applyNumberFormat="1" applyFont="1" applyFill="1" applyBorder="1" applyAlignment="1" applyProtection="1">
      <alignment horizontal="center" vertical="center"/>
    </xf>
    <xf numFmtId="0" fontId="3" fillId="0" borderId="10" xfId="55" applyNumberFormat="1" applyFont="1" applyFill="1" applyBorder="1" applyAlignment="1" applyProtection="1">
      <alignment horizontal="center" vertical="center"/>
    </xf>
    <xf numFmtId="0" fontId="3" fillId="0" borderId="12" xfId="55" applyNumberFormat="1" applyFont="1" applyFill="1" applyBorder="1" applyAlignment="1" applyProtection="1">
      <alignment horizontal="center" vertical="center"/>
    </xf>
    <xf numFmtId="0" fontId="3" fillId="0" borderId="1" xfId="55" applyNumberFormat="1" applyFont="1" applyFill="1" applyBorder="1" applyAlignment="1" applyProtection="1">
      <alignment horizontal="center" vertical="center" wrapText="1"/>
    </xf>
    <xf numFmtId="0" fontId="3" fillId="0" borderId="1" xfId="55" applyNumberFormat="1" applyFont="1" applyFill="1" applyBorder="1" applyAlignment="1" applyProtection="1">
      <alignment horizontal="center" vertical="center"/>
    </xf>
    <xf numFmtId="178" fontId="3" fillId="0" borderId="1" xfId="55" applyNumberFormat="1" applyFont="1" applyFill="1" applyBorder="1" applyAlignment="1" applyProtection="1">
      <alignment horizontal="center" vertical="center"/>
    </xf>
    <xf numFmtId="184" fontId="3" fillId="0" borderId="1" xfId="55" applyNumberFormat="1" applyFont="1" applyFill="1" applyBorder="1" applyAlignment="1" applyProtection="1">
      <alignment horizontal="center" vertical="center"/>
    </xf>
    <xf numFmtId="0" fontId="3" fillId="0" borderId="13" xfId="55" applyNumberFormat="1" applyFont="1" applyFill="1" applyBorder="1" applyAlignment="1" applyProtection="1">
      <alignment horizontal="center" vertical="center"/>
    </xf>
    <xf numFmtId="0" fontId="3" fillId="0" borderId="1" xfId="55" applyFont="1" applyFill="1" applyBorder="1" applyAlignment="1">
      <alignment horizontal="center" vertical="center"/>
    </xf>
    <xf numFmtId="0" fontId="3" fillId="0" borderId="15" xfId="55" applyNumberFormat="1" applyFont="1" applyFill="1" applyBorder="1" applyAlignment="1" applyProtection="1">
      <alignment horizontal="center" vertical="center"/>
    </xf>
    <xf numFmtId="0" fontId="3" fillId="0" borderId="1" xfId="114" applyFont="1" applyFill="1" applyBorder="1" applyAlignment="1">
      <alignment horizontal="center" vertical="center"/>
    </xf>
    <xf numFmtId="49" fontId="3" fillId="0" borderId="1" xfId="114" applyNumberFormat="1" applyFont="1" applyFill="1" applyBorder="1" applyAlignment="1">
      <alignment horizontal="left" vertical="center"/>
    </xf>
    <xf numFmtId="49" fontId="3" fillId="0" borderId="1" xfId="55" applyNumberFormat="1" applyFont="1" applyFill="1" applyBorder="1" applyAlignment="1">
      <alignment horizontal="left" vertical="center"/>
    </xf>
    <xf numFmtId="49" fontId="3" fillId="0" borderId="1" xfId="55" applyNumberFormat="1" applyFont="1" applyFill="1" applyBorder="1" applyAlignment="1">
      <alignment horizontal="left" vertical="center" wrapText="1"/>
    </xf>
    <xf numFmtId="186" fontId="3" fillId="0" borderId="1" xfId="55" applyNumberFormat="1" applyFont="1" applyFill="1" applyBorder="1" applyAlignment="1">
      <alignment horizontal="right" vertical="center"/>
    </xf>
    <xf numFmtId="0" fontId="0" fillId="0" borderId="1" xfId="55" applyFont="1" applyFill="1" applyBorder="1" applyAlignment="1"/>
    <xf numFmtId="0" fontId="2" fillId="0" borderId="1" xfId="114" applyFill="1" applyBorder="1">
      <alignment vertical="center"/>
    </xf>
    <xf numFmtId="0" fontId="0" fillId="0" borderId="1" xfId="114" applyFont="1" applyFill="1" applyBorder="1">
      <alignment vertical="center"/>
    </xf>
    <xf numFmtId="182" fontId="3" fillId="0" borderId="7" xfId="55" applyNumberFormat="1" applyFont="1" applyFill="1" applyBorder="1" applyAlignment="1" applyProtection="1">
      <alignment horizontal="right" vertical="center"/>
    </xf>
    <xf numFmtId="0" fontId="3" fillId="0" borderId="9" xfId="55" applyFont="1" applyFill="1" applyBorder="1" applyAlignment="1">
      <alignment horizontal="center" vertical="center"/>
    </xf>
    <xf numFmtId="0" fontId="3" fillId="0" borderId="11" xfId="55" applyFont="1" applyFill="1" applyBorder="1" applyAlignment="1">
      <alignment horizontal="center" vertical="center"/>
    </xf>
    <xf numFmtId="0" fontId="3" fillId="0" borderId="10" xfId="55" applyFont="1" applyFill="1" applyBorder="1" applyAlignment="1">
      <alignment horizontal="center" vertical="center"/>
    </xf>
    <xf numFmtId="0" fontId="6" fillId="0" borderId="0" xfId="95" applyFont="1" applyFill="1">
      <alignment vertical="center"/>
    </xf>
    <xf numFmtId="0" fontId="0" fillId="0" borderId="0" xfId="95" applyFont="1" applyFill="1">
      <alignment vertical="center"/>
    </xf>
    <xf numFmtId="0" fontId="0" fillId="0" borderId="0" xfId="95" applyFill="1">
      <alignment vertical="center"/>
    </xf>
    <xf numFmtId="0" fontId="4" fillId="0" borderId="0" xfId="95" applyFont="1" applyFill="1" applyAlignment="1">
      <alignment horizontal="center" vertical="center"/>
    </xf>
    <xf numFmtId="0" fontId="7" fillId="0" borderId="0" xfId="95" applyFont="1" applyFill="1" applyAlignment="1">
      <alignment vertical="center"/>
    </xf>
    <xf numFmtId="0" fontId="3" fillId="0" borderId="0" xfId="95" applyFont="1" applyFill="1" applyAlignment="1">
      <alignment horizontal="right" vertical="center"/>
    </xf>
    <xf numFmtId="0" fontId="5" fillId="0" borderId="1" xfId="95" applyFont="1" applyFill="1" applyBorder="1" applyAlignment="1">
      <alignment horizontal="center" vertical="center"/>
    </xf>
    <xf numFmtId="0" fontId="5" fillId="0" borderId="1" xfId="95" applyFont="1" applyFill="1" applyBorder="1" applyAlignment="1">
      <alignment horizontal="center" vertical="center" wrapText="1"/>
    </xf>
    <xf numFmtId="0" fontId="0" fillId="0" borderId="1" xfId="95" applyFont="1" applyFill="1" applyBorder="1" applyAlignment="1">
      <alignment horizontal="center" vertical="center"/>
    </xf>
    <xf numFmtId="179" fontId="0" fillId="0" borderId="1" xfId="95" applyNumberFormat="1" applyFont="1" applyFill="1" applyBorder="1" applyAlignment="1">
      <alignment horizontal="right" vertical="center"/>
    </xf>
    <xf numFmtId="0" fontId="0" fillId="0" borderId="1" xfId="95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8" fillId="0" borderId="0" xfId="117" applyFont="1" applyFill="1" applyBorder="1" applyAlignment="1">
      <alignment horizontal="center" vertical="center"/>
    </xf>
    <xf numFmtId="0" fontId="9" fillId="0" borderId="0" xfId="117" applyFill="1">
      <alignment vertical="center"/>
    </xf>
    <xf numFmtId="0" fontId="10" fillId="0" borderId="0" xfId="117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1" fillId="0" borderId="16" xfId="117" applyFont="1" applyFill="1" applyBorder="1" applyAlignment="1">
      <alignment horizontal="center" vertical="center" wrapText="1"/>
    </xf>
    <xf numFmtId="0" fontId="11" fillId="0" borderId="17" xfId="117" applyFont="1" applyFill="1" applyBorder="1" applyAlignment="1">
      <alignment horizontal="center" vertical="center" wrapText="1"/>
    </xf>
    <xf numFmtId="0" fontId="11" fillId="0" borderId="18" xfId="117" applyFont="1" applyFill="1" applyBorder="1" applyAlignment="1">
      <alignment horizontal="center" vertical="center" wrapText="1"/>
    </xf>
    <xf numFmtId="0" fontId="11" fillId="0" borderId="19" xfId="117" applyFont="1" applyFill="1" applyBorder="1" applyAlignment="1">
      <alignment horizontal="center" vertical="center"/>
    </xf>
    <xf numFmtId="0" fontId="11" fillId="0" borderId="20" xfId="117" applyFont="1" applyFill="1" applyBorder="1" applyAlignment="1">
      <alignment horizontal="center" vertical="center"/>
    </xf>
    <xf numFmtId="0" fontId="11" fillId="0" borderId="21" xfId="117" applyFont="1" applyFill="1" applyBorder="1" applyAlignment="1">
      <alignment horizontal="center" vertical="center" wrapText="1"/>
    </xf>
    <xf numFmtId="0" fontId="11" fillId="0" borderId="0" xfId="117" applyFont="1" applyFill="1" applyBorder="1" applyAlignment="1">
      <alignment horizontal="center" vertical="center" wrapText="1"/>
    </xf>
    <xf numFmtId="0" fontId="11" fillId="0" borderId="22" xfId="117" applyFont="1" applyFill="1" applyBorder="1" applyAlignment="1">
      <alignment horizontal="center" vertical="center" wrapText="1"/>
    </xf>
    <xf numFmtId="0" fontId="11" fillId="0" borderId="23" xfId="117" applyFont="1" applyFill="1" applyBorder="1" applyAlignment="1">
      <alignment horizontal="center" vertical="center" wrapText="1"/>
    </xf>
    <xf numFmtId="0" fontId="11" fillId="0" borderId="24" xfId="117" applyFont="1" applyFill="1" applyBorder="1" applyAlignment="1">
      <alignment horizontal="center" vertical="center" wrapText="1"/>
    </xf>
    <xf numFmtId="0" fontId="11" fillId="0" borderId="25" xfId="117" applyFont="1" applyFill="1" applyBorder="1" applyAlignment="1">
      <alignment horizontal="center" vertical="center" wrapText="1"/>
    </xf>
    <xf numFmtId="0" fontId="11" fillId="0" borderId="26" xfId="117" applyFont="1" applyFill="1" applyBorder="1" applyAlignment="1">
      <alignment horizontal="center" vertical="center" wrapText="1"/>
    </xf>
    <xf numFmtId="0" fontId="11" fillId="0" borderId="27" xfId="117" applyFont="1" applyFill="1" applyBorder="1" applyAlignment="1">
      <alignment horizontal="center" vertical="center" wrapText="1"/>
    </xf>
    <xf numFmtId="0" fontId="11" fillId="0" borderId="28" xfId="117" applyFont="1" applyFill="1" applyBorder="1" applyAlignment="1">
      <alignment horizontal="center" vertical="center" wrapText="1"/>
    </xf>
    <xf numFmtId="0" fontId="11" fillId="0" borderId="29" xfId="117" applyFont="1" applyFill="1" applyBorder="1" applyAlignment="1">
      <alignment horizontal="center" vertical="center" wrapText="1"/>
    </xf>
    <xf numFmtId="0" fontId="11" fillId="0" borderId="12" xfId="117" applyFont="1" applyFill="1" applyBorder="1" applyAlignment="1">
      <alignment horizontal="center" vertical="center" wrapText="1"/>
    </xf>
    <xf numFmtId="186" fontId="11" fillId="2" borderId="1" xfId="105" applyNumberFormat="1" applyFont="1" applyFill="1" applyBorder="1" applyAlignment="1">
      <alignment vertical="center" wrapText="1"/>
    </xf>
    <xf numFmtId="183" fontId="12" fillId="0" borderId="1" xfId="117" applyNumberFormat="1" applyFont="1" applyFill="1" applyBorder="1" applyAlignment="1">
      <alignment horizontal="right" vertical="center" wrapText="1"/>
    </xf>
    <xf numFmtId="49" fontId="11" fillId="0" borderId="1" xfId="117" applyNumberFormat="1" applyFont="1" applyFill="1" applyBorder="1" applyAlignment="1">
      <alignment horizontal="left" vertical="center" wrapText="1"/>
    </xf>
    <xf numFmtId="0" fontId="11" fillId="0" borderId="30" xfId="117" applyFont="1" applyFill="1" applyBorder="1" applyAlignment="1">
      <alignment horizontal="left" vertical="center" wrapText="1"/>
    </xf>
    <xf numFmtId="49" fontId="11" fillId="0" borderId="30" xfId="117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 applyProtection="1">
      <alignment vertical="center"/>
    </xf>
    <xf numFmtId="187" fontId="11" fillId="2" borderId="1" xfId="105" applyNumberFormat="1" applyFont="1" applyFill="1" applyBorder="1" applyAlignment="1">
      <alignment horizontal="left" vertical="center" wrapText="1"/>
    </xf>
    <xf numFmtId="187" fontId="11" fillId="2" borderId="1" xfId="105" applyNumberFormat="1" applyFont="1" applyFill="1" applyBorder="1" applyAlignment="1">
      <alignment horizontal="center" vertical="center" wrapText="1"/>
    </xf>
    <xf numFmtId="0" fontId="11" fillId="0" borderId="1" xfId="117" applyFont="1" applyFill="1" applyBorder="1">
      <alignment vertical="center"/>
    </xf>
    <xf numFmtId="0" fontId="11" fillId="0" borderId="0" xfId="117" applyFont="1" applyFill="1" applyBorder="1" applyAlignment="1">
      <alignment horizontal="center" vertical="center"/>
    </xf>
    <xf numFmtId="0" fontId="11" fillId="0" borderId="31" xfId="117" applyFont="1" applyFill="1" applyBorder="1" applyAlignment="1">
      <alignment horizontal="center" vertical="center" wrapText="1"/>
    </xf>
    <xf numFmtId="0" fontId="11" fillId="0" borderId="32" xfId="117" applyFont="1" applyFill="1" applyBorder="1" applyAlignment="1">
      <alignment horizontal="center" vertical="center"/>
    </xf>
    <xf numFmtId="0" fontId="11" fillId="0" borderId="33" xfId="117" applyFont="1" applyFill="1" applyBorder="1" applyAlignment="1">
      <alignment horizontal="center" vertical="center"/>
    </xf>
    <xf numFmtId="0" fontId="11" fillId="0" borderId="34" xfId="117" applyFont="1" applyFill="1" applyBorder="1" applyAlignment="1">
      <alignment horizontal="center" vertical="center" wrapText="1"/>
    </xf>
    <xf numFmtId="0" fontId="11" fillId="0" borderId="32" xfId="117" applyFont="1" applyFill="1" applyBorder="1" applyAlignment="1">
      <alignment horizontal="center" vertical="center" wrapText="1"/>
    </xf>
    <xf numFmtId="0" fontId="11" fillId="0" borderId="12" xfId="117" applyFont="1" applyFill="1" applyBorder="1" applyAlignment="1">
      <alignment horizontal="center" vertical="center" wrapText="1"/>
    </xf>
    <xf numFmtId="0" fontId="11" fillId="0" borderId="13" xfId="117" applyFont="1" applyFill="1" applyBorder="1" applyAlignment="1">
      <alignment horizontal="center" vertical="center" wrapText="1"/>
    </xf>
    <xf numFmtId="179" fontId="11" fillId="0" borderId="1" xfId="117" applyNumberFormat="1" applyFont="1" applyFill="1" applyBorder="1" applyAlignment="1">
      <alignment horizontal="right" vertical="center" wrapText="1"/>
    </xf>
    <xf numFmtId="0" fontId="9" fillId="0" borderId="1" xfId="117" applyFill="1" applyBorder="1">
      <alignment vertical="center"/>
    </xf>
    <xf numFmtId="183" fontId="12" fillId="0" borderId="1" xfId="117" applyNumberFormat="1" applyFont="1" applyFill="1" applyBorder="1" applyAlignment="1">
      <alignment horizontal="right" vertical="center"/>
    </xf>
    <xf numFmtId="0" fontId="11" fillId="0" borderId="35" xfId="117" applyFont="1" applyFill="1" applyBorder="1" applyAlignment="1">
      <alignment horizontal="center" vertical="center" wrapText="1"/>
    </xf>
    <xf numFmtId="0" fontId="11" fillId="0" borderId="36" xfId="117" applyFont="1" applyFill="1" applyBorder="1" applyAlignment="1">
      <alignment horizontal="center" vertical="center" wrapText="1"/>
    </xf>
    <xf numFmtId="0" fontId="3" fillId="0" borderId="0" xfId="114" applyFont="1" applyFill="1" applyAlignment="1">
      <alignment vertical="center"/>
    </xf>
    <xf numFmtId="0" fontId="3" fillId="0" borderId="9" xfId="114" applyFont="1" applyFill="1" applyBorder="1" applyAlignment="1">
      <alignment horizontal="center" vertical="center"/>
    </xf>
    <xf numFmtId="184" fontId="3" fillId="0" borderId="9" xfId="55" applyNumberFormat="1" applyFont="1" applyFill="1" applyBorder="1" applyAlignment="1" applyProtection="1">
      <alignment horizontal="center" vertical="center"/>
    </xf>
    <xf numFmtId="183" fontId="2" fillId="0" borderId="1" xfId="55" applyNumberFormat="1" applyFont="1" applyFill="1" applyBorder="1" applyAlignment="1" applyProtection="1">
      <alignment horizontal="right" vertical="center"/>
    </xf>
    <xf numFmtId="49" fontId="3" fillId="0" borderId="9" xfId="0" applyNumberFormat="1" applyFont="1" applyFill="1" applyBorder="1" applyAlignment="1" applyProtection="1">
      <alignment vertical="center"/>
    </xf>
    <xf numFmtId="49" fontId="2" fillId="0" borderId="9" xfId="0" applyNumberFormat="1" applyFont="1" applyFill="1" applyBorder="1" applyAlignment="1" applyProtection="1">
      <alignment horizontal="center" vertical="center"/>
    </xf>
    <xf numFmtId="183" fontId="2" fillId="0" borderId="1" xfId="55" applyNumberFormat="1" applyFont="1" applyFill="1" applyBorder="1" applyAlignment="1">
      <alignment horizontal="right" vertical="center"/>
    </xf>
    <xf numFmtId="49" fontId="2" fillId="0" borderId="9" xfId="0" applyNumberFormat="1" applyFont="1" applyFill="1" applyBorder="1" applyAlignment="1" applyProtection="1">
      <alignment vertical="center"/>
    </xf>
    <xf numFmtId="183" fontId="2" fillId="0" borderId="1" xfId="114" applyNumberFormat="1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 applyProtection="1">
      <alignment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0" borderId="0" xfId="115" applyFill="1" applyAlignment="1">
      <alignment vertical="center"/>
    </xf>
    <xf numFmtId="0" fontId="0" fillId="0" borderId="0" xfId="115" applyFont="1" applyFill="1" applyAlignment="1"/>
    <xf numFmtId="0" fontId="3" fillId="0" borderId="0" xfId="115" applyFont="1" applyFill="1" applyAlignment="1"/>
    <xf numFmtId="0" fontId="2" fillId="0" borderId="0" xfId="115" applyFill="1" applyAlignment="1">
      <alignment wrapText="1"/>
    </xf>
    <xf numFmtId="0" fontId="2" fillId="0" borderId="0" xfId="115" applyFill="1" applyAlignment="1"/>
    <xf numFmtId="180" fontId="4" fillId="0" borderId="0" xfId="115" applyNumberFormat="1" applyFont="1" applyFill="1" applyAlignment="1" applyProtection="1">
      <alignment horizontal="center" vertical="center" wrapText="1"/>
    </xf>
    <xf numFmtId="180" fontId="3" fillId="0" borderId="7" xfId="115" applyNumberFormat="1" applyFont="1" applyFill="1" applyBorder="1" applyAlignment="1" applyProtection="1">
      <alignment vertical="center"/>
    </xf>
    <xf numFmtId="180" fontId="3" fillId="0" borderId="0" xfId="115" applyNumberFormat="1" applyFont="1" applyFill="1" applyBorder="1" applyAlignment="1" applyProtection="1">
      <alignment vertical="center" wrapText="1"/>
    </xf>
    <xf numFmtId="180" fontId="7" fillId="0" borderId="0" xfId="115" applyNumberFormat="1" applyFont="1" applyFill="1" applyBorder="1" applyAlignment="1" applyProtection="1">
      <alignment vertical="center" wrapText="1"/>
    </xf>
    <xf numFmtId="180" fontId="3" fillId="0" borderId="9" xfId="115" applyNumberFormat="1" applyFont="1" applyFill="1" applyBorder="1" applyAlignment="1" applyProtection="1">
      <alignment horizontal="center" vertical="center" wrapText="1"/>
    </xf>
    <xf numFmtId="180" fontId="3" fillId="0" borderId="11" xfId="115" applyNumberFormat="1" applyFont="1" applyFill="1" applyBorder="1" applyAlignment="1" applyProtection="1">
      <alignment horizontal="center" vertical="center" wrapText="1"/>
    </xf>
    <xf numFmtId="180" fontId="3" fillId="0" borderId="10" xfId="115" applyNumberFormat="1" applyFont="1" applyFill="1" applyBorder="1" applyAlignment="1" applyProtection="1">
      <alignment horizontal="center" vertical="center" wrapText="1"/>
    </xf>
    <xf numFmtId="180" fontId="3" fillId="0" borderId="1" xfId="115" applyNumberFormat="1" applyFont="1" applyFill="1" applyBorder="1" applyAlignment="1" applyProtection="1">
      <alignment horizontal="centerContinuous" vertical="center"/>
    </xf>
    <xf numFmtId="180" fontId="3" fillId="0" borderId="2" xfId="115" applyNumberFormat="1" applyFont="1" applyFill="1" applyBorder="1" applyAlignment="1" applyProtection="1">
      <alignment horizontal="center" vertical="center" wrapText="1"/>
    </xf>
    <xf numFmtId="180" fontId="3" fillId="0" borderId="3" xfId="115" applyNumberFormat="1" applyFont="1" applyFill="1" applyBorder="1" applyAlignment="1" applyProtection="1">
      <alignment horizontal="center" vertical="center" wrapText="1"/>
    </xf>
    <xf numFmtId="180" fontId="3" fillId="0" borderId="9" xfId="115" applyNumberFormat="1" applyFont="1" applyFill="1" applyBorder="1" applyAlignment="1" applyProtection="1">
      <alignment horizontal="center" vertical="center"/>
    </xf>
    <xf numFmtId="0" fontId="3" fillId="0" borderId="1" xfId="115" applyNumberFormat="1" applyFont="1" applyFill="1" applyBorder="1" applyAlignment="1" applyProtection="1">
      <alignment horizontal="center" vertical="center"/>
    </xf>
    <xf numFmtId="0" fontId="3" fillId="0" borderId="9" xfId="112" applyFont="1" applyFill="1" applyBorder="1" applyAlignment="1">
      <alignment horizontal="center" vertical="center"/>
    </xf>
    <xf numFmtId="0" fontId="3" fillId="0" borderId="10" xfId="112" applyFont="1" applyFill="1" applyBorder="1" applyAlignment="1">
      <alignment horizontal="center" vertical="center"/>
    </xf>
    <xf numFmtId="182" fontId="3" fillId="0" borderId="1" xfId="115" applyNumberFormat="1" applyFont="1" applyFill="1" applyBorder="1" applyAlignment="1" applyProtection="1">
      <alignment horizontal="centerContinuous" vertical="center"/>
    </xf>
    <xf numFmtId="180" fontId="3" fillId="0" borderId="6" xfId="115" applyNumberFormat="1" applyFont="1" applyFill="1" applyBorder="1" applyAlignment="1" applyProtection="1">
      <alignment horizontal="center" vertical="center" wrapText="1"/>
    </xf>
    <xf numFmtId="180" fontId="3" fillId="0" borderId="8" xfId="115" applyNumberFormat="1" applyFont="1" applyFill="1" applyBorder="1" applyAlignment="1" applyProtection="1">
      <alignment horizontal="center" vertical="center" wrapText="1"/>
    </xf>
    <xf numFmtId="180" fontId="3" fillId="0" borderId="2" xfId="115" applyNumberFormat="1" applyFont="1" applyFill="1" applyBorder="1" applyAlignment="1" applyProtection="1">
      <alignment horizontal="center" vertical="center"/>
    </xf>
    <xf numFmtId="0" fontId="3" fillId="0" borderId="12" xfId="112" applyFont="1" applyFill="1" applyBorder="1" applyAlignment="1">
      <alignment horizontal="center" vertical="center" wrapText="1"/>
    </xf>
    <xf numFmtId="182" fontId="3" fillId="0" borderId="9" xfId="115" applyNumberFormat="1" applyFont="1" applyFill="1" applyBorder="1" applyAlignment="1" applyProtection="1">
      <alignment horizontal="center" vertical="center"/>
    </xf>
    <xf numFmtId="180" fontId="3" fillId="0" borderId="4" xfId="115" applyNumberFormat="1" applyFont="1" applyFill="1" applyBorder="1" applyAlignment="1" applyProtection="1">
      <alignment horizontal="center" vertical="center" wrapText="1"/>
    </xf>
    <xf numFmtId="180" fontId="3" fillId="0" borderId="5" xfId="115" applyNumberFormat="1" applyFont="1" applyFill="1" applyBorder="1" applyAlignment="1" applyProtection="1">
      <alignment horizontal="center" vertical="center" wrapText="1"/>
    </xf>
    <xf numFmtId="0" fontId="3" fillId="0" borderId="15" xfId="112" applyFont="1" applyFill="1" applyBorder="1" applyAlignment="1">
      <alignment horizontal="center" vertical="center" wrapText="1"/>
    </xf>
    <xf numFmtId="182" fontId="3" fillId="0" borderId="1" xfId="115" applyNumberFormat="1" applyFont="1" applyFill="1" applyBorder="1" applyAlignment="1" applyProtection="1">
      <alignment horizontal="center" vertical="center" wrapText="1"/>
    </xf>
    <xf numFmtId="185" fontId="3" fillId="0" borderId="9" xfId="112" applyNumberFormat="1" applyFont="1" applyFill="1" applyBorder="1" applyAlignment="1">
      <alignment horizontal="left" vertical="center" wrapText="1"/>
    </xf>
    <xf numFmtId="185" fontId="3" fillId="0" borderId="10" xfId="112" applyNumberFormat="1" applyFont="1" applyFill="1" applyBorder="1" applyAlignment="1">
      <alignment horizontal="left" vertical="center" wrapText="1"/>
    </xf>
    <xf numFmtId="186" fontId="3" fillId="0" borderId="12" xfId="112" applyNumberFormat="1" applyFont="1" applyFill="1" applyBorder="1" applyAlignment="1" applyProtection="1">
      <alignment horizontal="right" vertical="center" wrapText="1"/>
    </xf>
    <xf numFmtId="0" fontId="3" fillId="0" borderId="10" xfId="98" applyFont="1" applyFill="1" applyBorder="1" applyAlignment="1">
      <alignment vertical="center" wrapText="1"/>
    </xf>
    <xf numFmtId="186" fontId="3" fillId="0" borderId="1" xfId="115" applyNumberFormat="1" applyFont="1" applyFill="1" applyBorder="1" applyAlignment="1">
      <alignment horizontal="right" vertical="center" wrapText="1"/>
    </xf>
    <xf numFmtId="186" fontId="3" fillId="0" borderId="1" xfId="112" applyNumberFormat="1" applyFont="1" applyFill="1" applyBorder="1" applyAlignment="1" applyProtection="1">
      <alignment horizontal="right" vertical="center" wrapText="1"/>
    </xf>
    <xf numFmtId="0" fontId="3" fillId="0" borderId="1" xfId="98" applyFont="1" applyFill="1" applyBorder="1" applyAlignment="1">
      <alignment vertical="center" wrapText="1"/>
    </xf>
    <xf numFmtId="186" fontId="3" fillId="0" borderId="13" xfId="112" applyNumberFormat="1" applyFont="1" applyFill="1" applyBorder="1" applyAlignment="1" applyProtection="1">
      <alignment horizontal="right" vertical="center" wrapText="1"/>
    </xf>
    <xf numFmtId="186" fontId="3" fillId="0" borderId="15" xfId="112" applyNumberFormat="1" applyFont="1" applyFill="1" applyBorder="1" applyAlignment="1" applyProtection="1">
      <alignment horizontal="right" vertical="center" wrapText="1"/>
    </xf>
    <xf numFmtId="185" fontId="3" fillId="0" borderId="11" xfId="112" applyNumberFormat="1" applyFont="1" applyFill="1" applyBorder="1" applyAlignment="1">
      <alignment horizontal="left" vertical="center" wrapText="1"/>
    </xf>
    <xf numFmtId="0" fontId="3" fillId="0" borderId="9" xfId="112" applyFont="1" applyFill="1" applyBorder="1" applyAlignment="1">
      <alignment horizontal="left" vertical="center" wrapText="1"/>
    </xf>
    <xf numFmtId="0" fontId="3" fillId="0" borderId="10" xfId="112" applyFont="1" applyFill="1" applyBorder="1" applyAlignment="1">
      <alignment horizontal="left" vertical="center" wrapText="1"/>
    </xf>
    <xf numFmtId="0" fontId="3" fillId="0" borderId="1" xfId="116" applyFont="1" applyFill="1" applyBorder="1" applyAlignment="1">
      <alignment vertical="center" wrapText="1"/>
    </xf>
    <xf numFmtId="182" fontId="3" fillId="0" borderId="1" xfId="116" applyNumberFormat="1" applyFont="1" applyFill="1" applyBorder="1" applyAlignment="1">
      <alignment vertical="center" wrapText="1"/>
    </xf>
    <xf numFmtId="0" fontId="3" fillId="0" borderId="9" xfId="116" applyFont="1" applyFill="1" applyBorder="1" applyAlignment="1">
      <alignment vertical="center" wrapText="1"/>
    </xf>
    <xf numFmtId="0" fontId="3" fillId="0" borderId="10" xfId="116" applyFont="1" applyFill="1" applyBorder="1" applyAlignment="1">
      <alignment vertical="center" wrapText="1"/>
    </xf>
    <xf numFmtId="0" fontId="3" fillId="0" borderId="9" xfId="116" applyFont="1" applyFill="1" applyBorder="1" applyAlignment="1">
      <alignment horizontal="center" vertical="center" wrapText="1"/>
    </xf>
    <xf numFmtId="0" fontId="3" fillId="0" borderId="10" xfId="116" applyFont="1" applyFill="1" applyBorder="1" applyAlignment="1">
      <alignment horizontal="center" vertical="center" wrapText="1"/>
    </xf>
    <xf numFmtId="0" fontId="3" fillId="0" borderId="1" xfId="115" applyFont="1" applyFill="1" applyBorder="1" applyAlignment="1">
      <alignment horizontal="left" vertical="center" wrapText="1"/>
    </xf>
    <xf numFmtId="182" fontId="3" fillId="0" borderId="1" xfId="115" applyNumberFormat="1" applyFont="1" applyFill="1" applyBorder="1" applyAlignment="1">
      <alignment horizontal="right" vertical="center" wrapText="1"/>
    </xf>
    <xf numFmtId="0" fontId="3" fillId="0" borderId="9" xfId="115" applyFont="1" applyFill="1" applyBorder="1" applyAlignment="1">
      <alignment horizontal="left" vertical="center" wrapText="1"/>
    </xf>
    <xf numFmtId="0" fontId="3" fillId="0" borderId="10" xfId="115" applyFont="1" applyFill="1" applyBorder="1" applyAlignment="1">
      <alignment horizontal="left" vertical="center" wrapText="1"/>
    </xf>
    <xf numFmtId="0" fontId="3" fillId="0" borderId="9" xfId="112" applyFont="1" applyFill="1" applyBorder="1" applyAlignment="1">
      <alignment horizontal="center" vertical="center" wrapText="1"/>
    </xf>
    <xf numFmtId="0" fontId="3" fillId="0" borderId="10" xfId="112" applyFont="1" applyFill="1" applyBorder="1" applyAlignment="1">
      <alignment horizontal="center" vertical="center" wrapText="1"/>
    </xf>
    <xf numFmtId="0" fontId="3" fillId="0" borderId="9" xfId="112" applyFont="1" applyFill="1" applyBorder="1" applyAlignment="1">
      <alignment vertical="center" wrapText="1"/>
    </xf>
    <xf numFmtId="0" fontId="3" fillId="0" borderId="10" xfId="112" applyFont="1" applyFill="1" applyBorder="1" applyAlignment="1">
      <alignment vertical="center" wrapText="1"/>
    </xf>
    <xf numFmtId="0" fontId="3" fillId="0" borderId="1" xfId="98" applyFont="1" applyFill="1" applyBorder="1" applyAlignment="1">
      <alignment horizontal="center" vertical="center" wrapText="1"/>
    </xf>
    <xf numFmtId="0" fontId="0" fillId="0" borderId="0" xfId="115" applyFont="1" applyFill="1" applyAlignment="1">
      <alignment wrapText="1"/>
    </xf>
    <xf numFmtId="0" fontId="0" fillId="0" borderId="0" xfId="116" applyFill="1">
      <alignment vertical="center"/>
    </xf>
    <xf numFmtId="0" fontId="0" fillId="0" borderId="0" xfId="116" applyFill="1" applyAlignment="1">
      <alignment vertical="center"/>
    </xf>
    <xf numFmtId="180" fontId="3" fillId="0" borderId="0" xfId="115" applyNumberFormat="1" applyFont="1" applyFill="1" applyAlignment="1" applyProtection="1">
      <alignment horizontal="right" vertical="center" wrapText="1"/>
    </xf>
    <xf numFmtId="0" fontId="3" fillId="0" borderId="1" xfId="115" applyFont="1" applyFill="1" applyBorder="1" applyAlignment="1">
      <alignment horizontal="centerContinuous"/>
    </xf>
    <xf numFmtId="0" fontId="3" fillId="0" borderId="1" xfId="115" applyFont="1" applyFill="1" applyBorder="1" applyAlignment="1">
      <alignment horizontal="centerContinuous" vertical="center"/>
    </xf>
    <xf numFmtId="182" fontId="3" fillId="0" borderId="11" xfId="115" applyNumberFormat="1" applyFont="1" applyFill="1" applyBorder="1" applyAlignment="1" applyProtection="1">
      <alignment horizontal="center" vertical="center"/>
    </xf>
    <xf numFmtId="49" fontId="3" fillId="0" borderId="1" xfId="115" applyNumberFormat="1" applyFont="1" applyFill="1" applyBorder="1" applyAlignment="1">
      <alignment horizontal="center" vertical="center" wrapText="1"/>
    </xf>
    <xf numFmtId="49" fontId="3" fillId="0" borderId="12" xfId="115" applyNumberFormat="1" applyFont="1" applyFill="1" applyBorder="1" applyAlignment="1">
      <alignment horizontal="center" vertical="center" wrapText="1"/>
    </xf>
    <xf numFmtId="0" fontId="3" fillId="0" borderId="1" xfId="115" applyFont="1" applyFill="1" applyBorder="1" applyAlignment="1">
      <alignment horizontal="center" vertical="center" wrapText="1"/>
    </xf>
    <xf numFmtId="49" fontId="3" fillId="0" borderId="1" xfId="115" applyNumberFormat="1" applyFont="1" applyFill="1" applyBorder="1" applyAlignment="1">
      <alignment horizontal="center" vertical="center"/>
    </xf>
    <xf numFmtId="49" fontId="3" fillId="0" borderId="15" xfId="115" applyNumberFormat="1" applyFont="1" applyFill="1" applyBorder="1" applyAlignment="1">
      <alignment horizontal="center" vertical="center" wrapText="1"/>
    </xf>
    <xf numFmtId="186" fontId="3" fillId="0" borderId="1" xfId="115" applyNumberFormat="1" applyFont="1" applyFill="1" applyBorder="1" applyAlignment="1">
      <alignment horizontal="right" vertical="center"/>
    </xf>
    <xf numFmtId="0" fontId="3" fillId="0" borderId="0" xfId="116" applyFont="1" applyFill="1">
      <alignment vertical="center"/>
    </xf>
    <xf numFmtId="186" fontId="3" fillId="0" borderId="1" xfId="115" applyNumberFormat="1" applyFont="1" applyFill="1" applyBorder="1" applyAlignment="1" applyProtection="1">
      <alignment horizontal="right" vertical="center" wrapText="1"/>
    </xf>
    <xf numFmtId="183" fontId="3" fillId="0" borderId="1" xfId="55" applyNumberFormat="1" applyFont="1" applyFill="1" applyBorder="1" applyAlignment="1" applyProtection="1">
      <alignment horizontal="right" vertical="center"/>
    </xf>
    <xf numFmtId="0" fontId="3" fillId="0" borderId="1" xfId="55" applyNumberFormat="1" applyFont="1" applyFill="1" applyBorder="1" applyAlignment="1" applyProtection="1">
      <alignment horizontal="right" vertical="center"/>
    </xf>
    <xf numFmtId="0" fontId="2" fillId="0" borderId="0" xfId="113" applyFill="1" applyAlignment="1"/>
    <xf numFmtId="0" fontId="4" fillId="0" borderId="0" xfId="113" applyNumberFormat="1" applyFont="1" applyFill="1" applyAlignment="1" applyProtection="1">
      <alignment horizontal="center" vertical="center"/>
    </xf>
    <xf numFmtId="0" fontId="3" fillId="0" borderId="7" xfId="113" applyFont="1" applyFill="1" applyBorder="1" applyAlignment="1">
      <alignment vertical="center"/>
    </xf>
    <xf numFmtId="0" fontId="3" fillId="0" borderId="0" xfId="113" applyFont="1" applyFill="1" applyAlignment="1">
      <alignment vertical="center"/>
    </xf>
    <xf numFmtId="0" fontId="3" fillId="0" borderId="1" xfId="113" applyFont="1" applyFill="1" applyBorder="1" applyAlignment="1">
      <alignment horizontal="center" vertical="center"/>
    </xf>
    <xf numFmtId="0" fontId="3" fillId="0" borderId="1" xfId="113" applyNumberFormat="1" applyFont="1" applyFill="1" applyBorder="1" applyAlignment="1" applyProtection="1">
      <alignment horizontal="center" vertical="center" wrapText="1"/>
    </xf>
    <xf numFmtId="49" fontId="2" fillId="0" borderId="1" xfId="113" applyNumberFormat="1" applyFont="1" applyFill="1" applyBorder="1" applyAlignment="1">
      <alignment horizontal="center" vertical="center" wrapText="1"/>
    </xf>
    <xf numFmtId="49" fontId="2" fillId="0" borderId="9" xfId="113" applyNumberFormat="1" applyFont="1" applyFill="1" applyBorder="1" applyAlignment="1">
      <alignment horizontal="center" vertical="center" wrapText="1"/>
    </xf>
    <xf numFmtId="49" fontId="2" fillId="0" borderId="11" xfId="113" applyNumberFormat="1" applyFont="1" applyFill="1" applyBorder="1" applyAlignment="1">
      <alignment horizontal="center" vertical="center" wrapText="1"/>
    </xf>
    <xf numFmtId="49" fontId="2" fillId="0" borderId="9" xfId="113" applyNumberFormat="1" applyFill="1" applyBorder="1" applyAlignment="1">
      <alignment horizontal="center" vertical="center" wrapText="1"/>
    </xf>
    <xf numFmtId="49" fontId="2" fillId="0" borderId="11" xfId="113" applyNumberFormat="1" applyFill="1" applyBorder="1" applyAlignment="1">
      <alignment horizontal="center" vertical="center" wrapText="1"/>
    </xf>
    <xf numFmtId="0" fontId="3" fillId="0" borderId="1" xfId="113" applyNumberFormat="1" applyFont="1" applyFill="1" applyBorder="1" applyAlignment="1" applyProtection="1">
      <alignment horizontal="center" vertical="center"/>
    </xf>
    <xf numFmtId="49" fontId="2" fillId="0" borderId="12" xfId="113" applyNumberFormat="1" applyFill="1" applyBorder="1" applyAlignment="1">
      <alignment horizontal="center" vertical="center" wrapText="1"/>
    </xf>
    <xf numFmtId="49" fontId="2" fillId="0" borderId="15" xfId="113" applyNumberFormat="1" applyFont="1" applyFill="1" applyBorder="1" applyAlignment="1">
      <alignment horizontal="center" vertical="center" wrapText="1"/>
    </xf>
    <xf numFmtId="49" fontId="2" fillId="0" borderId="15" xfId="113" applyNumberFormat="1" applyFill="1" applyBorder="1" applyAlignment="1">
      <alignment horizontal="center" vertical="center" wrapText="1"/>
    </xf>
    <xf numFmtId="0" fontId="3" fillId="0" borderId="12" xfId="113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vertical="center"/>
    </xf>
    <xf numFmtId="186" fontId="3" fillId="0" borderId="1" xfId="113" applyNumberFormat="1" applyFont="1" applyFill="1" applyBorder="1" applyAlignment="1" applyProtection="1">
      <alignment horizontal="right" vertical="center" wrapText="1"/>
    </xf>
    <xf numFmtId="4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113" applyFill="1" applyBorder="1" applyAlignment="1"/>
    <xf numFmtId="4" fontId="2" fillId="0" borderId="11" xfId="0" applyNumberFormat="1" applyFont="1" applyFill="1" applyBorder="1" applyAlignment="1" applyProtection="1">
      <alignment horizontal="right" vertical="center"/>
    </xf>
    <xf numFmtId="49" fontId="2" fillId="0" borderId="10" xfId="113" applyNumberFormat="1" applyFill="1" applyBorder="1" applyAlignment="1">
      <alignment horizontal="center" vertical="center" wrapText="1"/>
    </xf>
    <xf numFmtId="49" fontId="2" fillId="0" borderId="10" xfId="113" applyNumberFormat="1" applyFont="1" applyFill="1" applyBorder="1" applyAlignment="1">
      <alignment horizontal="center" vertical="center" wrapText="1"/>
    </xf>
    <xf numFmtId="49" fontId="2" fillId="0" borderId="1" xfId="113" applyNumberFormat="1" applyFill="1" applyBorder="1" applyAlignment="1">
      <alignment horizontal="center" vertical="center" wrapText="1"/>
    </xf>
    <xf numFmtId="0" fontId="2" fillId="0" borderId="0" xfId="113" applyFill="1" applyAlignment="1">
      <alignment horizontal="right" vertical="center"/>
    </xf>
    <xf numFmtId="49" fontId="2" fillId="0" borderId="12" xfId="113" applyNumberFormat="1" applyFont="1" applyFill="1" applyBorder="1" applyAlignment="1">
      <alignment horizontal="center" vertical="center" wrapText="1"/>
    </xf>
    <xf numFmtId="49" fontId="2" fillId="0" borderId="13" xfId="113" applyNumberFormat="1" applyFont="1" applyFill="1" applyBorder="1" applyAlignment="1">
      <alignment horizontal="center" vertical="center" wrapText="1"/>
    </xf>
    <xf numFmtId="186" fontId="2" fillId="0" borderId="1" xfId="113" applyNumberFormat="1" applyFont="1" applyFill="1" applyBorder="1" applyAlignment="1" applyProtection="1">
      <alignment horizontal="right" vertical="center" wrapText="1"/>
    </xf>
    <xf numFmtId="0" fontId="2" fillId="0" borderId="0" xfId="112" applyFill="1" applyAlignment="1"/>
    <xf numFmtId="0" fontId="4" fillId="0" borderId="0" xfId="112" applyFont="1" applyFill="1" applyAlignment="1">
      <alignment horizontal="center" vertical="center"/>
    </xf>
    <xf numFmtId="49" fontId="3" fillId="0" borderId="0" xfId="112" applyNumberFormat="1" applyFont="1" applyFill="1" applyBorder="1" applyAlignment="1" applyProtection="1">
      <alignment vertical="center"/>
    </xf>
    <xf numFmtId="49" fontId="3" fillId="0" borderId="0" xfId="112" applyNumberFormat="1" applyFont="1" applyFill="1" applyBorder="1" applyAlignment="1" applyProtection="1">
      <alignment horizontal="left" vertical="center"/>
    </xf>
    <xf numFmtId="49" fontId="3" fillId="0" borderId="7" xfId="112" applyNumberFormat="1" applyFont="1" applyFill="1" applyBorder="1" applyAlignment="1" applyProtection="1">
      <alignment horizontal="left" vertical="center"/>
    </xf>
    <xf numFmtId="0" fontId="3" fillId="0" borderId="0" xfId="112" applyFont="1" applyFill="1" applyAlignment="1">
      <alignment horizontal="right" vertical="center"/>
    </xf>
    <xf numFmtId="0" fontId="3" fillId="0" borderId="0" xfId="112" applyFont="1" applyFill="1" applyAlignment="1"/>
    <xf numFmtId="49" fontId="13" fillId="0" borderId="1" xfId="112" applyNumberFormat="1" applyFont="1" applyFill="1" applyBorder="1" applyAlignment="1" applyProtection="1">
      <alignment horizontal="center" vertical="center"/>
    </xf>
    <xf numFmtId="49" fontId="13" fillId="0" borderId="10" xfId="112" applyNumberFormat="1" applyFont="1" applyFill="1" applyBorder="1" applyAlignment="1" applyProtection="1">
      <alignment horizontal="center" vertical="center"/>
    </xf>
    <xf numFmtId="0" fontId="13" fillId="0" borderId="13" xfId="112" applyFont="1" applyFill="1" applyBorder="1" applyAlignment="1">
      <alignment horizontal="center" vertical="center"/>
    </xf>
    <xf numFmtId="0" fontId="13" fillId="0" borderId="12" xfId="112" applyFont="1" applyFill="1" applyBorder="1" applyAlignment="1">
      <alignment horizontal="center" vertical="center"/>
    </xf>
    <xf numFmtId="0" fontId="13" fillId="0" borderId="9" xfId="112" applyFont="1" applyFill="1" applyBorder="1" applyAlignment="1">
      <alignment horizontal="center" vertical="center"/>
    </xf>
    <xf numFmtId="0" fontId="13" fillId="0" borderId="10" xfId="112" applyFont="1" applyFill="1" applyBorder="1" applyAlignment="1">
      <alignment horizontal="center" vertical="center"/>
    </xf>
    <xf numFmtId="0" fontId="13" fillId="0" borderId="1" xfId="112" applyFont="1" applyFill="1" applyBorder="1" applyAlignment="1">
      <alignment horizontal="center" vertical="center"/>
    </xf>
    <xf numFmtId="0" fontId="13" fillId="0" borderId="12" xfId="112" applyFont="1" applyFill="1" applyBorder="1" applyAlignment="1">
      <alignment horizontal="center" vertical="center" wrapText="1"/>
    </xf>
    <xf numFmtId="0" fontId="13" fillId="0" borderId="15" xfId="112" applyFont="1" applyFill="1" applyBorder="1" applyAlignment="1">
      <alignment horizontal="center" vertical="center"/>
    </xf>
    <xf numFmtId="0" fontId="13" fillId="0" borderId="15" xfId="112" applyFont="1" applyFill="1" applyBorder="1" applyAlignment="1">
      <alignment horizontal="center" vertical="center" wrapText="1"/>
    </xf>
    <xf numFmtId="0" fontId="13" fillId="0" borderId="5" xfId="112" applyFont="1" applyFill="1" applyBorder="1" applyAlignment="1">
      <alignment horizontal="center" vertical="center"/>
    </xf>
    <xf numFmtId="185" fontId="3" fillId="0" borderId="11" xfId="112" applyNumberFormat="1" applyFont="1" applyFill="1" applyBorder="1" applyAlignment="1">
      <alignment horizontal="left" vertical="center"/>
    </xf>
    <xf numFmtId="186" fontId="3" fillId="0" borderId="5" xfId="112" applyNumberFormat="1" applyFont="1" applyFill="1" applyBorder="1" applyAlignment="1" applyProtection="1">
      <alignment horizontal="right" vertical="center" wrapText="1"/>
    </xf>
    <xf numFmtId="185" fontId="3" fillId="0" borderId="11" xfId="112" applyNumberFormat="1" applyFont="1" applyFill="1" applyBorder="1" applyAlignment="1" applyProtection="1">
      <alignment horizontal="left" vertical="center"/>
    </xf>
    <xf numFmtId="179" fontId="3" fillId="0" borderId="12" xfId="112" applyNumberFormat="1" applyFont="1" applyFill="1" applyBorder="1" applyAlignment="1" applyProtection="1">
      <alignment horizontal="right" vertical="center" wrapText="1"/>
    </xf>
    <xf numFmtId="185" fontId="3" fillId="0" borderId="1" xfId="112" applyNumberFormat="1" applyFont="1" applyFill="1" applyBorder="1" applyAlignment="1" applyProtection="1">
      <alignment horizontal="left" vertical="center"/>
    </xf>
    <xf numFmtId="179" fontId="3" fillId="0" borderId="1" xfId="112" applyNumberFormat="1" applyFont="1" applyFill="1" applyBorder="1" applyAlignment="1"/>
    <xf numFmtId="179" fontId="3" fillId="0" borderId="5" xfId="112" applyNumberFormat="1" applyFont="1" applyFill="1" applyBorder="1" applyAlignment="1"/>
    <xf numFmtId="0" fontId="3" fillId="0" borderId="5" xfId="112" applyFont="1" applyFill="1" applyBorder="1" applyAlignment="1"/>
    <xf numFmtId="0" fontId="3" fillId="0" borderId="1" xfId="112" applyFont="1" applyFill="1" applyBorder="1" applyAlignment="1">
      <alignment horizontal="center" vertical="center" wrapText="1"/>
    </xf>
    <xf numFmtId="0" fontId="3" fillId="0" borderId="1" xfId="112" applyFont="1" applyFill="1" applyBorder="1" applyAlignment="1">
      <alignment horizontal="center" vertical="center"/>
    </xf>
    <xf numFmtId="0" fontId="3" fillId="0" borderId="5" xfId="0" applyFont="1" applyFill="1" applyBorder="1">
      <alignment vertical="center"/>
    </xf>
    <xf numFmtId="0" fontId="3" fillId="0" borderId="11" xfId="112" applyFont="1" applyFill="1" applyBorder="1" applyAlignment="1">
      <alignment vertical="center"/>
    </xf>
    <xf numFmtId="179" fontId="3" fillId="0" borderId="1" xfId="112" applyNumberFormat="1" applyFont="1" applyFill="1" applyBorder="1" applyAlignment="1" applyProtection="1">
      <alignment horizontal="right" vertical="center" wrapText="1"/>
    </xf>
    <xf numFmtId="179" fontId="3" fillId="0" borderId="13" xfId="112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>
      <alignment vertical="center"/>
    </xf>
    <xf numFmtId="179" fontId="3" fillId="0" borderId="15" xfId="112" applyNumberFormat="1" applyFont="1" applyFill="1" applyBorder="1" applyAlignment="1" applyProtection="1">
      <alignment horizontal="right" vertical="center" wrapText="1"/>
    </xf>
    <xf numFmtId="0" fontId="3" fillId="0" borderId="11" xfId="112" applyFont="1" applyFill="1" applyBorder="1" applyAlignment="1">
      <alignment horizontal="center" vertical="center"/>
    </xf>
  </cellXfs>
  <cellStyles count="126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货币" xfId="5" builtinId="4"/>
    <cellStyle name="20% - 着色 3 3" xfId="6"/>
    <cellStyle name="着色 2 2" xfId="7"/>
    <cellStyle name="20% - 着色 6 2" xfId="8"/>
    <cellStyle name="20% - 着色 4 2 2" xfId="9"/>
    <cellStyle name="千位分隔[0]" xfId="10" builtinId="6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已访问的超链接" xfId="17" builtinId="9"/>
    <cellStyle name="注释" xfId="18" builtinId="10"/>
    <cellStyle name="20% - 着色 5 2 2" xfId="19"/>
    <cellStyle name="60% - 强调文字颜色 2" xfId="20" builtinId="36"/>
    <cellStyle name="标题 4" xfId="21" builtinId="19"/>
    <cellStyle name="警告文本" xfId="22" builtinId="11"/>
    <cellStyle name="标题" xfId="23" builtinId="15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40% - 着色 3 3" xfId="28"/>
    <cellStyle name="标题 3" xfId="29" builtinId="18"/>
    <cellStyle name="差_64242C78E6F6009AE0530A08AF09009A" xfId="30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着色 1 2" xfId="35"/>
    <cellStyle name="链接单元格" xfId="36" builtinId="24"/>
    <cellStyle name="40% - 着色 5 2" xfId="37"/>
    <cellStyle name="20% - 强调文字颜色 6" xfId="38" builtinId="50"/>
    <cellStyle name="强调文字颜色 2" xfId="39" builtinId="33"/>
    <cellStyle name="汇总" xfId="40" builtinId="25"/>
    <cellStyle name="好" xfId="41" builtinId="26"/>
    <cellStyle name="适中" xfId="42" builtinId="28"/>
    <cellStyle name="20% - 强调文字颜色 5" xfId="43" builtinId="46"/>
    <cellStyle name="强调文字颜色 1" xfId="44" builtinId="29"/>
    <cellStyle name="差_64242C78E6FB009AE0530A08AF09009A" xfId="45"/>
    <cellStyle name="20% - 着色 2 2" xfId="46"/>
    <cellStyle name="20% - 强调文字颜色 1" xfId="47" builtinId="30"/>
    <cellStyle name="40% - 强调文字颜色 1" xfId="48" builtinId="31"/>
    <cellStyle name="20% - 着色 2 3" xfId="49"/>
    <cellStyle name="20% - 强调文字颜色 2" xfId="50" builtinId="34"/>
    <cellStyle name="40% - 强调文字颜色 2" xfId="51" builtinId="35"/>
    <cellStyle name="强调文字颜色 3" xfId="52" builtinId="37"/>
    <cellStyle name="强调文字颜色 4" xfId="53" builtinId="41"/>
    <cellStyle name="20% - 强调文字颜色 4" xfId="54" builtinId="42"/>
    <cellStyle name="常规_新报表页" xfId="55"/>
    <cellStyle name="40% - 强调文字颜色 4" xfId="56" builtinId="43"/>
    <cellStyle name="强调文字颜色 5" xfId="57" builtinId="45"/>
    <cellStyle name="40% - 强调文字颜色 5" xfId="58" builtinId="47"/>
    <cellStyle name="60% - 强调文字颜色 5" xfId="59" builtinId="48"/>
    <cellStyle name="60% - 着色 6 2" xfId="60"/>
    <cellStyle name="强调文字颜色 6" xfId="61" builtinId="49"/>
    <cellStyle name="40% - 强调文字颜色 6" xfId="62" builtinId="51"/>
    <cellStyle name="着色 5 2" xfId="63"/>
    <cellStyle name="60% - 强调文字颜色 6" xfId="64" builtinId="52"/>
    <cellStyle name="20% - 着色 3 2" xfId="65"/>
    <cellStyle name="20% - 着色 1 2 2" xfId="66"/>
    <cellStyle name="20% - 着色 1 3" xfId="67"/>
    <cellStyle name="20% - 着色 4 3" xfId="68"/>
    <cellStyle name="20% - 着色 3 2 2" xfId="69"/>
    <cellStyle name="20% - 着色 4 2" xfId="70"/>
    <cellStyle name="着色 1 2" xfId="71"/>
    <cellStyle name="20% - 着色 5 2" xfId="72"/>
    <cellStyle name="20% - 着色 5 3" xfId="73"/>
    <cellStyle name="20% - 着色 6 2 2" xfId="74"/>
    <cellStyle name="20% - 着色 6 3" xfId="75"/>
    <cellStyle name="40% - 着色 1 2" xfId="76"/>
    <cellStyle name="40% - 着色 2 3" xfId="77"/>
    <cellStyle name="40% - 着色 1 2 2" xfId="78"/>
    <cellStyle name="40% - 着色 1 3" xfId="79"/>
    <cellStyle name="40% - 着色 2 2" xfId="80"/>
    <cellStyle name="40% - 着色 2 2 2" xfId="81"/>
    <cellStyle name="40% - 着色 3 2" xfId="82"/>
    <cellStyle name="40% - 着色 3 2 2" xfId="83"/>
    <cellStyle name="40% - 着色 4 2" xfId="84"/>
    <cellStyle name="40% - 着色 4 2 2" xfId="85"/>
    <cellStyle name="40% - 着色 4 3" xfId="86"/>
    <cellStyle name="40% - 着色 5 2 2" xfId="87"/>
    <cellStyle name="40% - 着色 5 3" xfId="88"/>
    <cellStyle name="40% - 着色 6 2" xfId="89"/>
    <cellStyle name="40% - 着色 6 2 2" xfId="90"/>
    <cellStyle name="40% - 着色 6 3" xfId="91"/>
    <cellStyle name="60% - 着色 1 2" xfId="92"/>
    <cellStyle name="60% - 着色 2 2" xfId="93"/>
    <cellStyle name="60% - 着色 3 2" xfId="94"/>
    <cellStyle name="常规_64242C78E6FB009AE0530A08AF09009A" xfId="95"/>
    <cellStyle name="60% - 着色 4 2" xfId="96"/>
    <cellStyle name="60% - 着色 5 2" xfId="97"/>
    <cellStyle name="百分比_EF4B13E29A0421FAE0430A08200E21FA" xfId="98"/>
    <cellStyle name="差_4901A573031A00CCE0530A08AF0800CC" xfId="99"/>
    <cellStyle name="差_4901E49D450800C2E0530A08AF0800C2" xfId="100"/>
    <cellStyle name="差_615D2EB13C93010EE0530A0804CC5EB5" xfId="101"/>
    <cellStyle name="差_61F0C7FF6ABA0038E0530A0804CC3487" xfId="102"/>
    <cellStyle name="差_64242C78E6F3009AE0530A08AF09009A" xfId="103"/>
    <cellStyle name="常规 11" xfId="104"/>
    <cellStyle name="常规 2" xfId="105"/>
    <cellStyle name="常规 3" xfId="106"/>
    <cellStyle name="常规 3 2" xfId="107"/>
    <cellStyle name="常规 3_6162030C6A600132E0530A0804CCAD99_c" xfId="108"/>
    <cellStyle name="常规 4" xfId="109"/>
    <cellStyle name="常规 5" xfId="110"/>
    <cellStyle name="常规_2012年国有资本经营预算收支总表" xfId="111"/>
    <cellStyle name="常规_405C3AAC5CC200BEE0530A08AF0800BE" xfId="112"/>
    <cellStyle name="常规_417C619A877700A6E0530A08AF0800A6" xfId="113"/>
    <cellStyle name="常规_417D02D353B900DAE0530A08AF0800DA" xfId="114"/>
    <cellStyle name="常规_439B6CFEF4310134E0530A0804CB25FB" xfId="115"/>
    <cellStyle name="常规_64242C78E6F3009AE0530A08AF09009A" xfId="116"/>
    <cellStyle name="常规_64242C78E6F6009AE0530A08AF09009A" xfId="117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着色 3 2" xfId="123"/>
    <cellStyle name="着色 4 2" xfId="124"/>
    <cellStyle name="着色 6 2" xfId="12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externalLink" Target="externalLinks/externalLink2.xml"/><Relationship Id="rId13" Type="http://schemas.openxmlformats.org/officeDocument/2006/relationships/externalLink" Target="externalLinks/externalLink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showGridLines="0" showZeros="0" workbookViewId="0">
      <selection activeCell="B8" sqref="B8:B10"/>
    </sheetView>
  </sheetViews>
  <sheetFormatPr defaultColWidth="6.875" defaultRowHeight="11.25"/>
  <cols>
    <col min="1" max="1" width="26.875" style="277" customWidth="1"/>
    <col min="2" max="2" width="14" style="277" customWidth="1"/>
    <col min="3" max="3" width="14.375" style="277" customWidth="1"/>
    <col min="4" max="4" width="9.375" style="277" customWidth="1"/>
    <col min="5" max="6" width="11" style="277" customWidth="1"/>
    <col min="7" max="7" width="9" style="277" customWidth="1"/>
    <col min="8" max="8" width="15.125" style="277" customWidth="1"/>
    <col min="9" max="9" width="9" style="277" customWidth="1"/>
    <col min="10" max="10" width="13" style="277" customWidth="1"/>
    <col min="11" max="11" width="11" style="277" customWidth="1"/>
    <col min="12" max="12" width="9.625" style="277" customWidth="1"/>
    <col min="13" max="16384" width="6.875" style="277"/>
  </cols>
  <sheetData>
    <row r="1" ht="42" customHeight="1" spans="1:12">
      <c r="A1" s="278" t="s">
        <v>0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</row>
    <row r="2" ht="15" customHeight="1" spans="1:12">
      <c r="A2" s="279" t="s">
        <v>1</v>
      </c>
      <c r="B2" s="280"/>
      <c r="C2" s="281"/>
      <c r="D2" s="282"/>
      <c r="E2" s="282"/>
      <c r="F2" s="282"/>
      <c r="G2" s="283"/>
      <c r="H2" s="283"/>
      <c r="I2" s="283"/>
      <c r="J2" s="283"/>
      <c r="K2" s="283"/>
      <c r="L2" s="282" t="s">
        <v>2</v>
      </c>
    </row>
    <row r="3" ht="35.1" customHeight="1" spans="1:12">
      <c r="A3" s="284" t="s">
        <v>3</v>
      </c>
      <c r="B3" s="284"/>
      <c r="C3" s="285" t="s">
        <v>4</v>
      </c>
      <c r="D3" s="285"/>
      <c r="E3" s="285"/>
      <c r="F3" s="285"/>
      <c r="G3" s="285"/>
      <c r="H3" s="285"/>
      <c r="I3" s="285"/>
      <c r="J3" s="285"/>
      <c r="K3" s="285"/>
      <c r="L3" s="285"/>
    </row>
    <row r="4" ht="24" customHeight="1" spans="1:12">
      <c r="A4" s="286" t="s">
        <v>5</v>
      </c>
      <c r="B4" s="286" t="s">
        <v>6</v>
      </c>
      <c r="C4" s="287" t="s">
        <v>7</v>
      </c>
      <c r="D4" s="287" t="s">
        <v>8</v>
      </c>
      <c r="E4" s="288" t="s">
        <v>9</v>
      </c>
      <c r="F4" s="289"/>
      <c r="G4" s="290" t="s">
        <v>10</v>
      </c>
      <c r="H4" s="289"/>
      <c r="I4" s="289"/>
      <c r="J4" s="289"/>
      <c r="K4" s="289"/>
      <c r="L4" s="289"/>
    </row>
    <row r="5" ht="35.1" customHeight="1" spans="1:12">
      <c r="A5" s="286"/>
      <c r="B5" s="286"/>
      <c r="C5" s="286"/>
      <c r="D5" s="286"/>
      <c r="E5" s="291" t="s">
        <v>11</v>
      </c>
      <c r="F5" s="291" t="s">
        <v>12</v>
      </c>
      <c r="G5" s="288" t="s">
        <v>13</v>
      </c>
      <c r="H5" s="289"/>
      <c r="I5" s="291" t="s">
        <v>14</v>
      </c>
      <c r="J5" s="291" t="s">
        <v>15</v>
      </c>
      <c r="K5" s="291" t="s">
        <v>16</v>
      </c>
      <c r="L5" s="287" t="s">
        <v>17</v>
      </c>
    </row>
    <row r="6" ht="23.1" customHeight="1" spans="1:12">
      <c r="A6" s="292"/>
      <c r="B6" s="292"/>
      <c r="C6" s="292"/>
      <c r="D6" s="292"/>
      <c r="E6" s="293"/>
      <c r="F6" s="293"/>
      <c r="G6" s="294" t="s">
        <v>18</v>
      </c>
      <c r="H6" s="294" t="s">
        <v>19</v>
      </c>
      <c r="I6" s="293"/>
      <c r="J6" s="293"/>
      <c r="K6" s="293"/>
      <c r="L6" s="292"/>
    </row>
    <row r="7" ht="30" customHeight="1" spans="1:12">
      <c r="A7" s="205" t="s">
        <v>20</v>
      </c>
      <c r="B7" s="207">
        <f>B8+B10</f>
        <v>2746.05</v>
      </c>
      <c r="C7" s="295" t="s">
        <v>21</v>
      </c>
      <c r="D7" s="207">
        <v>2282.85</v>
      </c>
      <c r="E7" s="296"/>
      <c r="F7" s="296"/>
      <c r="G7" s="296">
        <f>G8+G9</f>
        <v>2282.85</v>
      </c>
      <c r="H7" s="296">
        <f>H8+H9</f>
        <v>2282.85</v>
      </c>
      <c r="I7" s="296"/>
      <c r="J7" s="296"/>
      <c r="K7" s="296"/>
      <c r="L7" s="296"/>
    </row>
    <row r="8" ht="30" customHeight="1" spans="1:12">
      <c r="A8" s="205" t="s">
        <v>22</v>
      </c>
      <c r="B8" s="210">
        <v>934.32</v>
      </c>
      <c r="C8" s="295" t="s">
        <v>23</v>
      </c>
      <c r="D8" s="207">
        <v>2173.51</v>
      </c>
      <c r="E8" s="296"/>
      <c r="F8" s="296"/>
      <c r="G8" s="296">
        <v>2173.51</v>
      </c>
      <c r="H8" s="296">
        <v>2173.51</v>
      </c>
      <c r="I8" s="296"/>
      <c r="J8" s="296"/>
      <c r="K8" s="296"/>
      <c r="L8" s="296"/>
    </row>
    <row r="9" ht="30" customHeight="1" spans="1:12">
      <c r="A9" s="205" t="s">
        <v>24</v>
      </c>
      <c r="B9" s="212"/>
      <c r="C9" s="297" t="s">
        <v>25</v>
      </c>
      <c r="D9" s="207">
        <v>109.34</v>
      </c>
      <c r="E9" s="296"/>
      <c r="F9" s="296"/>
      <c r="G9" s="296">
        <v>109.34</v>
      </c>
      <c r="H9" s="296">
        <v>109.34</v>
      </c>
      <c r="I9" s="296"/>
      <c r="J9" s="296"/>
      <c r="K9" s="296"/>
      <c r="L9" s="296"/>
    </row>
    <row r="10" ht="30" customHeight="1" spans="1:12">
      <c r="A10" s="205" t="s">
        <v>26</v>
      </c>
      <c r="B10" s="207">
        <v>1811.73</v>
      </c>
      <c r="C10" s="297" t="s">
        <v>27</v>
      </c>
      <c r="D10" s="207">
        <v>463.2</v>
      </c>
      <c r="E10" s="296"/>
      <c r="F10" s="296"/>
      <c r="G10" s="296">
        <f>G11</f>
        <v>463.2</v>
      </c>
      <c r="H10" s="296">
        <f>H11</f>
        <v>463.2</v>
      </c>
      <c r="I10" s="296"/>
      <c r="J10" s="296"/>
      <c r="K10" s="296"/>
      <c r="L10" s="296"/>
    </row>
    <row r="11" ht="30" customHeight="1" spans="1:12">
      <c r="A11" s="205" t="s">
        <v>28</v>
      </c>
      <c r="B11" s="210"/>
      <c r="C11" s="295" t="s">
        <v>29</v>
      </c>
      <c r="D11" s="298">
        <v>463.2</v>
      </c>
      <c r="E11" s="296"/>
      <c r="F11" s="296"/>
      <c r="G11" s="296">
        <v>463.2</v>
      </c>
      <c r="H11" s="296">
        <v>463.2</v>
      </c>
      <c r="I11" s="296"/>
      <c r="J11" s="296"/>
      <c r="K11" s="296"/>
      <c r="L11" s="296"/>
    </row>
    <row r="12" ht="30" customHeight="1" spans="1:12">
      <c r="A12" s="205" t="s">
        <v>30</v>
      </c>
      <c r="B12" s="213"/>
      <c r="C12" s="297" t="s">
        <v>31</v>
      </c>
      <c r="D12" s="298"/>
      <c r="E12" s="296"/>
      <c r="F12" s="296"/>
      <c r="G12" s="296"/>
      <c r="H12" s="296"/>
      <c r="I12" s="296"/>
      <c r="J12" s="296"/>
      <c r="K12" s="296"/>
      <c r="L12" s="296"/>
    </row>
    <row r="13" ht="30" customHeight="1" spans="1:12">
      <c r="A13" s="205" t="s">
        <v>32</v>
      </c>
      <c r="B13" s="210"/>
      <c r="C13" s="299"/>
      <c r="D13" s="300"/>
      <c r="E13" s="300"/>
      <c r="F13" s="301"/>
      <c r="G13" s="302"/>
      <c r="H13" s="302"/>
      <c r="I13" s="302"/>
      <c r="J13" s="302"/>
      <c r="K13" s="302"/>
      <c r="L13" s="302"/>
    </row>
    <row r="14" ht="30" customHeight="1" spans="1:12">
      <c r="A14" s="229" t="s">
        <v>33</v>
      </c>
      <c r="B14" s="210"/>
      <c r="C14" s="299"/>
      <c r="D14" s="300"/>
      <c r="E14" s="300"/>
      <c r="F14" s="301"/>
      <c r="G14" s="302"/>
      <c r="H14" s="302"/>
      <c r="I14" s="302"/>
      <c r="J14" s="302"/>
      <c r="K14" s="302"/>
      <c r="L14" s="302"/>
    </row>
    <row r="15" ht="30" customHeight="1" spans="1:12">
      <c r="A15" s="303" t="s">
        <v>34</v>
      </c>
      <c r="B15" s="207">
        <f>B7</f>
        <v>2746.05</v>
      </c>
      <c r="C15" s="304"/>
      <c r="D15" s="298"/>
      <c r="E15" s="305"/>
      <c r="F15" s="305"/>
      <c r="G15" s="302"/>
      <c r="H15" s="302"/>
      <c r="I15" s="302"/>
      <c r="J15" s="302"/>
      <c r="K15" s="302"/>
      <c r="L15" s="302"/>
    </row>
    <row r="16" ht="30" customHeight="1" spans="1:12">
      <c r="A16" s="229" t="s">
        <v>35</v>
      </c>
      <c r="B16" s="210"/>
      <c r="C16" s="306"/>
      <c r="D16" s="307"/>
      <c r="E16" s="305"/>
      <c r="F16" s="305"/>
      <c r="G16" s="302"/>
      <c r="H16" s="302"/>
      <c r="I16" s="302"/>
      <c r="J16" s="302"/>
      <c r="K16" s="302"/>
      <c r="L16" s="302"/>
    </row>
    <row r="17" ht="30" customHeight="1" spans="1:12">
      <c r="A17" s="205" t="s">
        <v>36</v>
      </c>
      <c r="B17" s="213"/>
      <c r="C17" s="306"/>
      <c r="D17" s="308"/>
      <c r="E17" s="305"/>
      <c r="F17" s="305"/>
      <c r="G17" s="302"/>
      <c r="H17" s="302"/>
      <c r="I17" s="302"/>
      <c r="J17" s="302"/>
      <c r="K17" s="302"/>
      <c r="L17" s="302"/>
    </row>
    <row r="18" ht="30" customHeight="1" spans="1:12">
      <c r="A18" s="205" t="s">
        <v>37</v>
      </c>
      <c r="B18" s="213"/>
      <c r="C18" s="306"/>
      <c r="D18" s="307"/>
      <c r="E18" s="305"/>
      <c r="F18" s="305"/>
      <c r="G18" s="302"/>
      <c r="H18" s="302"/>
      <c r="I18" s="302"/>
      <c r="J18" s="302"/>
      <c r="K18" s="302"/>
      <c r="L18" s="302"/>
    </row>
    <row r="19" ht="30" customHeight="1" spans="1:12">
      <c r="A19" s="205" t="s">
        <v>38</v>
      </c>
      <c r="B19" s="309"/>
      <c r="C19" s="306"/>
      <c r="D19" s="310"/>
      <c r="E19" s="305"/>
      <c r="F19" s="305"/>
      <c r="G19" s="302"/>
      <c r="H19" s="302"/>
      <c r="I19" s="302"/>
      <c r="J19" s="302"/>
      <c r="K19" s="302"/>
      <c r="L19" s="302"/>
    </row>
    <row r="20" ht="24" customHeight="1" spans="1:12">
      <c r="A20" s="227" t="s">
        <v>39</v>
      </c>
      <c r="B20" s="213">
        <f>B15+B16</f>
        <v>2746.05</v>
      </c>
      <c r="C20" s="311" t="s">
        <v>40</v>
      </c>
      <c r="D20" s="213"/>
      <c r="E20" s="296"/>
      <c r="F20" s="296"/>
      <c r="G20" s="296">
        <f>G7+G10</f>
        <v>2746.05</v>
      </c>
      <c r="H20" s="296">
        <f>H7+H10</f>
        <v>2746.05</v>
      </c>
      <c r="I20" s="296"/>
      <c r="J20" s="296"/>
      <c r="K20" s="296"/>
      <c r="L20" s="296"/>
    </row>
    <row r="21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5"/>
  <sheetViews>
    <sheetView showGridLines="0" showZeros="0" topLeftCell="A5" workbookViewId="0">
      <selection activeCell="F12" sqref="F12"/>
    </sheetView>
  </sheetViews>
  <sheetFormatPr defaultColWidth="6.875" defaultRowHeight="11.25"/>
  <cols>
    <col min="1" max="3" width="5.75" style="249" customWidth="1"/>
    <col min="4" max="4" width="8" style="249" customWidth="1"/>
    <col min="5" max="5" width="30.125" style="249" customWidth="1"/>
    <col min="6" max="6" width="14.875" style="249" customWidth="1"/>
    <col min="7" max="7" width="11.625" style="249" customWidth="1"/>
    <col min="8" max="8" width="7.5" style="249" customWidth="1"/>
    <col min="9" max="9" width="15" style="249" customWidth="1"/>
    <col min="10" max="10" width="9" style="249" customWidth="1"/>
    <col min="11" max="11" width="7.5" style="249" customWidth="1"/>
    <col min="12" max="12" width="12.25" style="249" customWidth="1"/>
    <col min="13" max="13" width="7.5" style="249" customWidth="1"/>
    <col min="14" max="14" width="20.5" style="249" customWidth="1"/>
    <col min="15" max="15" width="10.5" style="249" customWidth="1"/>
    <col min="16" max="16" width="13.875" style="249" customWidth="1"/>
    <col min="17" max="17" width="20.5" style="249" customWidth="1"/>
    <col min="18" max="19" width="13.875" style="249" customWidth="1"/>
    <col min="20" max="20" width="10.5" style="249" customWidth="1"/>
    <col min="21" max="21" width="13" style="249" customWidth="1"/>
    <col min="22" max="22" width="9" style="249" customWidth="1"/>
    <col min="23" max="251" width="6.875" style="249" customWidth="1"/>
    <col min="252" max="16384" width="6.875" style="249"/>
  </cols>
  <sheetData>
    <row r="1" ht="42" customHeight="1" spans="1:22">
      <c r="A1" s="250" t="s">
        <v>41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</row>
    <row r="2" ht="15" customHeight="1" spans="1:22">
      <c r="A2" s="251" t="s">
        <v>1</v>
      </c>
      <c r="B2" s="251"/>
      <c r="C2" s="251"/>
      <c r="D2" s="251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V2" s="273" t="s">
        <v>2</v>
      </c>
    </row>
    <row r="3" ht="20.1" customHeight="1" spans="1:22">
      <c r="A3" s="253" t="s">
        <v>42</v>
      </c>
      <c r="B3" s="253"/>
      <c r="C3" s="253"/>
      <c r="D3" s="254" t="s">
        <v>43</v>
      </c>
      <c r="E3" s="255" t="s">
        <v>44</v>
      </c>
      <c r="F3" s="256" t="s">
        <v>45</v>
      </c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71"/>
      <c r="R3" s="271"/>
      <c r="S3" s="255" t="s">
        <v>46</v>
      </c>
      <c r="T3" s="255"/>
      <c r="U3" s="255" t="s">
        <v>47</v>
      </c>
      <c r="V3" s="272" t="s">
        <v>17</v>
      </c>
    </row>
    <row r="4" ht="20.1" customHeight="1" spans="1:22">
      <c r="A4" s="253"/>
      <c r="B4" s="253"/>
      <c r="C4" s="253"/>
      <c r="D4" s="254"/>
      <c r="E4" s="255"/>
      <c r="F4" s="255" t="s">
        <v>8</v>
      </c>
      <c r="G4" s="258" t="s">
        <v>48</v>
      </c>
      <c r="H4" s="259"/>
      <c r="I4" s="270"/>
      <c r="J4" s="258" t="s">
        <v>49</v>
      </c>
      <c r="K4" s="257"/>
      <c r="L4" s="257"/>
      <c r="M4" s="257"/>
      <c r="N4" s="257"/>
      <c r="O4" s="271"/>
      <c r="P4" s="255" t="s">
        <v>50</v>
      </c>
      <c r="Q4" s="255" t="s">
        <v>51</v>
      </c>
      <c r="R4" s="274" t="s">
        <v>52</v>
      </c>
      <c r="S4" s="255" t="s">
        <v>53</v>
      </c>
      <c r="T4" s="255" t="s">
        <v>54</v>
      </c>
      <c r="U4" s="255"/>
      <c r="V4" s="255"/>
    </row>
    <row r="5" ht="20.1" customHeight="1" spans="1:22">
      <c r="A5" s="260" t="s">
        <v>55</v>
      </c>
      <c r="B5" s="260" t="s">
        <v>56</v>
      </c>
      <c r="C5" s="260" t="s">
        <v>57</v>
      </c>
      <c r="D5" s="254"/>
      <c r="E5" s="255"/>
      <c r="F5" s="255"/>
      <c r="G5" s="261" t="s">
        <v>58</v>
      </c>
      <c r="H5" s="261" t="s">
        <v>59</v>
      </c>
      <c r="I5" s="261" t="s">
        <v>60</v>
      </c>
      <c r="J5" s="272" t="s">
        <v>61</v>
      </c>
      <c r="K5" s="255" t="s">
        <v>62</v>
      </c>
      <c r="L5" s="255" t="s">
        <v>63</v>
      </c>
      <c r="M5" s="255" t="s">
        <v>64</v>
      </c>
      <c r="N5" s="255" t="s">
        <v>65</v>
      </c>
      <c r="O5" s="272" t="s">
        <v>66</v>
      </c>
      <c r="P5" s="255"/>
      <c r="Q5" s="255"/>
      <c r="R5" s="275"/>
      <c r="S5" s="255"/>
      <c r="T5" s="255"/>
      <c r="U5" s="255"/>
      <c r="V5" s="255"/>
    </row>
    <row r="6" ht="30" customHeight="1" spans="1:22">
      <c r="A6" s="260"/>
      <c r="B6" s="260"/>
      <c r="C6" s="260"/>
      <c r="D6" s="254"/>
      <c r="E6" s="255"/>
      <c r="F6" s="255"/>
      <c r="G6" s="262"/>
      <c r="H6" s="263"/>
      <c r="I6" s="263"/>
      <c r="J6" s="272"/>
      <c r="K6" s="255"/>
      <c r="L6" s="255"/>
      <c r="M6" s="255"/>
      <c r="N6" s="255"/>
      <c r="O6" s="272"/>
      <c r="P6" s="255"/>
      <c r="Q6" s="255"/>
      <c r="R6" s="262"/>
      <c r="S6" s="255"/>
      <c r="T6" s="255"/>
      <c r="U6" s="255"/>
      <c r="V6" s="255"/>
    </row>
    <row r="7" ht="20.1" customHeight="1" spans="1:22">
      <c r="A7" s="253" t="s">
        <v>67</v>
      </c>
      <c r="B7" s="253" t="s">
        <v>67</v>
      </c>
      <c r="C7" s="253" t="s">
        <v>67</v>
      </c>
      <c r="D7" s="253" t="s">
        <v>67</v>
      </c>
      <c r="E7" s="264">
        <v>1</v>
      </c>
      <c r="F7" s="264">
        <f t="shared" ref="F7" si="0">E7+1</f>
        <v>2</v>
      </c>
      <c r="G7" s="264">
        <f t="shared" ref="G7:V7" si="1">F7+1</f>
        <v>3</v>
      </c>
      <c r="H7" s="264">
        <f t="shared" si="1"/>
        <v>4</v>
      </c>
      <c r="I7" s="264">
        <f t="shared" si="1"/>
        <v>5</v>
      </c>
      <c r="J7" s="264">
        <f t="shared" si="1"/>
        <v>6</v>
      </c>
      <c r="K7" s="264">
        <f t="shared" si="1"/>
        <v>7</v>
      </c>
      <c r="L7" s="264">
        <f t="shared" si="1"/>
        <v>8</v>
      </c>
      <c r="M7" s="264">
        <f t="shared" si="1"/>
        <v>9</v>
      </c>
      <c r="N7" s="264">
        <f t="shared" si="1"/>
        <v>10</v>
      </c>
      <c r="O7" s="264">
        <f t="shared" si="1"/>
        <v>11</v>
      </c>
      <c r="P7" s="264">
        <f t="shared" si="1"/>
        <v>12</v>
      </c>
      <c r="Q7" s="264">
        <f t="shared" si="1"/>
        <v>13</v>
      </c>
      <c r="R7" s="264">
        <f t="shared" si="1"/>
        <v>14</v>
      </c>
      <c r="S7" s="264">
        <f t="shared" si="1"/>
        <v>15</v>
      </c>
      <c r="T7" s="264">
        <f t="shared" si="1"/>
        <v>16</v>
      </c>
      <c r="U7" s="264">
        <f t="shared" si="1"/>
        <v>17</v>
      </c>
      <c r="V7" s="264">
        <f t="shared" si="1"/>
        <v>18</v>
      </c>
    </row>
    <row r="8" ht="21" customHeight="1" spans="1:22">
      <c r="A8" s="265"/>
      <c r="B8" s="265"/>
      <c r="C8" s="265"/>
      <c r="D8" s="265"/>
      <c r="E8" s="148" t="s">
        <v>8</v>
      </c>
      <c r="F8" s="266">
        <f>F9</f>
        <v>2746.0484</v>
      </c>
      <c r="G8" s="267">
        <f>G9</f>
        <v>934.3198</v>
      </c>
      <c r="H8" s="266"/>
      <c r="I8" s="266">
        <f>I9</f>
        <v>1811.7286</v>
      </c>
      <c r="J8" s="266"/>
      <c r="K8" s="266"/>
      <c r="L8" s="266"/>
      <c r="M8" s="266"/>
      <c r="N8" s="266"/>
      <c r="O8" s="266"/>
      <c r="P8" s="266"/>
      <c r="Q8" s="266"/>
      <c r="R8" s="266"/>
      <c r="S8" s="276"/>
      <c r="T8" s="276"/>
      <c r="U8" s="276"/>
      <c r="V8" s="276"/>
    </row>
    <row r="9" ht="21" customHeight="1" spans="1:22">
      <c r="A9" s="265"/>
      <c r="B9" s="265"/>
      <c r="C9" s="265"/>
      <c r="D9" s="265" t="s">
        <v>68</v>
      </c>
      <c r="E9" s="148" t="s">
        <v>69</v>
      </c>
      <c r="F9" s="267">
        <f>F10</f>
        <v>2746.0484</v>
      </c>
      <c r="G9" s="267">
        <f>G10</f>
        <v>934.3198</v>
      </c>
      <c r="H9" s="268"/>
      <c r="I9" s="267">
        <f>I10</f>
        <v>1811.7286</v>
      </c>
      <c r="J9" s="268"/>
      <c r="K9" s="268"/>
      <c r="L9" s="268"/>
      <c r="M9" s="268"/>
      <c r="N9" s="268"/>
      <c r="O9" s="268"/>
      <c r="P9" s="268"/>
      <c r="Q9" s="268"/>
      <c r="R9" s="268"/>
      <c r="S9" s="268"/>
      <c r="T9" s="268"/>
      <c r="U9" s="268"/>
      <c r="V9" s="268"/>
    </row>
    <row r="10" ht="21" customHeight="1" spans="1:22">
      <c r="A10" s="265"/>
      <c r="B10" s="265"/>
      <c r="C10" s="265"/>
      <c r="D10" s="265" t="s">
        <v>70</v>
      </c>
      <c r="E10" s="148" t="s">
        <v>71</v>
      </c>
      <c r="F10" s="267">
        <f>F11+F12+F13+F14+F15+F16+F17+F18+F19+F20+F21+F22+F23+F24+F25</f>
        <v>2746.0484</v>
      </c>
      <c r="G10" s="267">
        <f>G11+G12+G13+G14+G15+G16+G17+G18+G19+G20+G21+G22+G23+G24+G25</f>
        <v>934.3198</v>
      </c>
      <c r="H10" s="267">
        <f>H11+H12+H13+H14+H15+H16+H17+H18+H19+H20+H21+H22+H23+H24+H25</f>
        <v>0</v>
      </c>
      <c r="I10" s="267">
        <f>I11+I12+I13+I14+I15+I16+I17+I18+I19+I20+I21+I22+I23+I24+I25</f>
        <v>1811.7286</v>
      </c>
      <c r="J10" s="268"/>
      <c r="K10" s="268"/>
      <c r="L10" s="268"/>
      <c r="M10" s="268"/>
      <c r="N10" s="268"/>
      <c r="O10" s="268"/>
      <c r="P10" s="268"/>
      <c r="Q10" s="268"/>
      <c r="R10" s="268"/>
      <c r="S10" s="268"/>
      <c r="T10" s="268"/>
      <c r="U10" s="268"/>
      <c r="V10" s="268"/>
    </row>
    <row r="11" ht="21" customHeight="1" spans="1:22">
      <c r="A11" s="265" t="s">
        <v>72</v>
      </c>
      <c r="B11" s="265" t="s">
        <v>73</v>
      </c>
      <c r="C11" s="265" t="s">
        <v>74</v>
      </c>
      <c r="D11" s="265" t="s">
        <v>75</v>
      </c>
      <c r="E11" s="148" t="s">
        <v>76</v>
      </c>
      <c r="F11" s="267">
        <f>G11+I11</f>
        <v>2047.4386</v>
      </c>
      <c r="G11" s="269">
        <v>752.91</v>
      </c>
      <c r="H11" s="268"/>
      <c r="I11" s="267">
        <v>1294.5286</v>
      </c>
      <c r="J11" s="268"/>
      <c r="K11" s="268"/>
      <c r="L11" s="268"/>
      <c r="M11" s="268"/>
      <c r="N11" s="268"/>
      <c r="O11" s="268"/>
      <c r="P11" s="268"/>
      <c r="Q11" s="268"/>
      <c r="R11" s="268"/>
      <c r="S11" s="268"/>
      <c r="T11" s="268"/>
      <c r="U11" s="268"/>
      <c r="V11" s="268"/>
    </row>
    <row r="12" ht="21" customHeight="1" spans="1:22">
      <c r="A12" s="265" t="s">
        <v>72</v>
      </c>
      <c r="B12" s="265" t="s">
        <v>73</v>
      </c>
      <c r="C12" s="265" t="s">
        <v>77</v>
      </c>
      <c r="D12" s="265" t="s">
        <v>75</v>
      </c>
      <c r="E12" s="148" t="s">
        <v>78</v>
      </c>
      <c r="F12" s="267">
        <f t="shared" ref="F12:F25" si="2">G12+I12</f>
        <v>73</v>
      </c>
      <c r="G12" s="269">
        <v>23</v>
      </c>
      <c r="H12" s="268"/>
      <c r="I12" s="267">
        <v>50</v>
      </c>
      <c r="J12" s="268"/>
      <c r="K12" s="268"/>
      <c r="L12" s="268"/>
      <c r="M12" s="268"/>
      <c r="N12" s="268"/>
      <c r="O12" s="268"/>
      <c r="P12" s="268"/>
      <c r="Q12" s="268"/>
      <c r="R12" s="268"/>
      <c r="S12" s="268"/>
      <c r="T12" s="268"/>
      <c r="U12" s="268"/>
      <c r="V12" s="268"/>
    </row>
    <row r="13" ht="21" customHeight="1" spans="1:22">
      <c r="A13" s="265" t="s">
        <v>72</v>
      </c>
      <c r="B13" s="265" t="s">
        <v>73</v>
      </c>
      <c r="C13" s="265" t="s">
        <v>79</v>
      </c>
      <c r="D13" s="265"/>
      <c r="E13" s="148" t="s">
        <v>80</v>
      </c>
      <c r="F13" s="267">
        <f t="shared" si="2"/>
        <v>50</v>
      </c>
      <c r="G13" s="269"/>
      <c r="H13" s="268"/>
      <c r="I13" s="267">
        <v>50</v>
      </c>
      <c r="J13" s="268"/>
      <c r="K13" s="268"/>
      <c r="L13" s="268"/>
      <c r="M13" s="268"/>
      <c r="N13" s="268"/>
      <c r="O13" s="268"/>
      <c r="P13" s="268"/>
      <c r="Q13" s="268"/>
      <c r="R13" s="268"/>
      <c r="S13" s="268"/>
      <c r="T13" s="268"/>
      <c r="U13" s="268"/>
      <c r="V13" s="268"/>
    </row>
    <row r="14" ht="21" customHeight="1" spans="1:22">
      <c r="A14" s="265" t="s">
        <v>72</v>
      </c>
      <c r="B14" s="265" t="s">
        <v>73</v>
      </c>
      <c r="C14" s="265" t="s">
        <v>81</v>
      </c>
      <c r="D14" s="265" t="s">
        <v>75</v>
      </c>
      <c r="E14" s="148" t="s">
        <v>82</v>
      </c>
      <c r="F14" s="267">
        <f t="shared" si="2"/>
        <v>95</v>
      </c>
      <c r="G14" s="269">
        <v>20</v>
      </c>
      <c r="H14" s="268"/>
      <c r="I14" s="267">
        <v>75</v>
      </c>
      <c r="J14" s="268"/>
      <c r="K14" s="268"/>
      <c r="L14" s="268"/>
      <c r="M14" s="268"/>
      <c r="N14" s="268"/>
      <c r="O14" s="268"/>
      <c r="P14" s="268"/>
      <c r="Q14" s="268"/>
      <c r="R14" s="268"/>
      <c r="S14" s="268"/>
      <c r="T14" s="268"/>
      <c r="U14" s="268"/>
      <c r="V14" s="268"/>
    </row>
    <row r="15" ht="21" customHeight="1" spans="1:22">
      <c r="A15" s="265" t="s">
        <v>72</v>
      </c>
      <c r="B15" s="265" t="s">
        <v>73</v>
      </c>
      <c r="C15" s="265" t="s">
        <v>83</v>
      </c>
      <c r="D15" s="265"/>
      <c r="E15" s="148" t="s">
        <v>84</v>
      </c>
      <c r="F15" s="267">
        <f t="shared" si="2"/>
        <v>100</v>
      </c>
      <c r="G15" s="269"/>
      <c r="H15" s="268"/>
      <c r="I15" s="267">
        <v>100</v>
      </c>
      <c r="J15" s="268"/>
      <c r="K15" s="268"/>
      <c r="L15" s="268"/>
      <c r="M15" s="268"/>
      <c r="N15" s="268"/>
      <c r="O15" s="268"/>
      <c r="P15" s="268"/>
      <c r="Q15" s="268"/>
      <c r="R15" s="268"/>
      <c r="S15" s="268"/>
      <c r="T15" s="268"/>
      <c r="U15" s="268"/>
      <c r="V15" s="268"/>
    </row>
    <row r="16" ht="21" customHeight="1" spans="1:22">
      <c r="A16" s="265" t="s">
        <v>72</v>
      </c>
      <c r="B16" s="265" t="s">
        <v>73</v>
      </c>
      <c r="C16" s="265" t="s">
        <v>85</v>
      </c>
      <c r="D16" s="265"/>
      <c r="E16" s="148" t="s">
        <v>86</v>
      </c>
      <c r="F16" s="267">
        <f t="shared" si="2"/>
        <v>5</v>
      </c>
      <c r="G16" s="269"/>
      <c r="H16" s="268"/>
      <c r="I16" s="267">
        <v>5</v>
      </c>
      <c r="J16" s="268"/>
      <c r="K16" s="268"/>
      <c r="L16" s="268"/>
      <c r="M16" s="268"/>
      <c r="N16" s="268"/>
      <c r="O16" s="268"/>
      <c r="P16" s="268"/>
      <c r="Q16" s="268"/>
      <c r="R16" s="268"/>
      <c r="S16" s="268"/>
      <c r="T16" s="268"/>
      <c r="U16" s="268"/>
      <c r="V16" s="268"/>
    </row>
    <row r="17" ht="21" customHeight="1" spans="1:22">
      <c r="A17" s="265" t="s">
        <v>72</v>
      </c>
      <c r="B17" s="265" t="s">
        <v>73</v>
      </c>
      <c r="C17" s="265" t="s">
        <v>87</v>
      </c>
      <c r="D17" s="265"/>
      <c r="E17" s="148" t="s">
        <v>88</v>
      </c>
      <c r="F17" s="267">
        <f t="shared" si="2"/>
        <v>2</v>
      </c>
      <c r="G17" s="269"/>
      <c r="H17" s="268"/>
      <c r="I17" s="267">
        <v>2</v>
      </c>
      <c r="J17" s="268"/>
      <c r="K17" s="268"/>
      <c r="L17" s="268"/>
      <c r="M17" s="268"/>
      <c r="N17" s="268"/>
      <c r="O17" s="268"/>
      <c r="P17" s="268"/>
      <c r="Q17" s="268"/>
      <c r="R17" s="268"/>
      <c r="S17" s="268"/>
      <c r="T17" s="268"/>
      <c r="U17" s="268"/>
      <c r="V17" s="268"/>
    </row>
    <row r="18" ht="21" customHeight="1" spans="1:22">
      <c r="A18" s="265" t="s">
        <v>72</v>
      </c>
      <c r="B18" s="265" t="s">
        <v>73</v>
      </c>
      <c r="C18" s="265" t="s">
        <v>89</v>
      </c>
      <c r="D18" s="265"/>
      <c r="E18" s="148" t="s">
        <v>90</v>
      </c>
      <c r="F18" s="267">
        <f t="shared" si="2"/>
        <v>2</v>
      </c>
      <c r="G18" s="269"/>
      <c r="H18" s="268"/>
      <c r="I18" s="267">
        <v>2</v>
      </c>
      <c r="J18" s="268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8"/>
      <c r="V18" s="268"/>
    </row>
    <row r="19" ht="21" customHeight="1" spans="1:22">
      <c r="A19" s="265" t="s">
        <v>72</v>
      </c>
      <c r="B19" s="265" t="s">
        <v>73</v>
      </c>
      <c r="C19" s="265" t="s">
        <v>91</v>
      </c>
      <c r="D19" s="265"/>
      <c r="E19" s="148" t="s">
        <v>92</v>
      </c>
      <c r="F19" s="267">
        <f t="shared" si="2"/>
        <v>33.2</v>
      </c>
      <c r="G19" s="269"/>
      <c r="H19" s="268"/>
      <c r="I19" s="267">
        <v>33.2</v>
      </c>
      <c r="J19" s="268"/>
      <c r="K19" s="268"/>
      <c r="L19" s="268"/>
      <c r="M19" s="268"/>
      <c r="N19" s="268"/>
      <c r="O19" s="268"/>
      <c r="P19" s="268"/>
      <c r="Q19" s="268"/>
      <c r="R19" s="268"/>
      <c r="S19" s="268"/>
      <c r="T19" s="268"/>
      <c r="U19" s="268"/>
      <c r="V19" s="268"/>
    </row>
    <row r="20" ht="21" customHeight="1" spans="1:22">
      <c r="A20" s="265" t="s">
        <v>72</v>
      </c>
      <c r="B20" s="265" t="s">
        <v>73</v>
      </c>
      <c r="C20" s="265" t="s">
        <v>93</v>
      </c>
      <c r="D20" s="265"/>
      <c r="E20" s="148" t="s">
        <v>94</v>
      </c>
      <c r="F20" s="267">
        <f t="shared" si="2"/>
        <v>80</v>
      </c>
      <c r="G20" s="269"/>
      <c r="H20" s="268"/>
      <c r="I20" s="267">
        <v>80</v>
      </c>
      <c r="J20" s="268"/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68"/>
      <c r="V20" s="268"/>
    </row>
    <row r="21" ht="21" customHeight="1" spans="1:22">
      <c r="A21" s="265" t="s">
        <v>72</v>
      </c>
      <c r="B21" s="265" t="s">
        <v>73</v>
      </c>
      <c r="C21" s="265" t="s">
        <v>95</v>
      </c>
      <c r="D21" s="265" t="s">
        <v>75</v>
      </c>
      <c r="E21" s="148" t="s">
        <v>96</v>
      </c>
      <c r="F21" s="267">
        <f t="shared" si="2"/>
        <v>100</v>
      </c>
      <c r="G21" s="269">
        <v>100</v>
      </c>
      <c r="H21" s="268"/>
      <c r="I21" s="267">
        <v>0</v>
      </c>
      <c r="J21" s="268"/>
      <c r="K21" s="268"/>
      <c r="L21" s="268"/>
      <c r="M21" s="268"/>
      <c r="N21" s="268"/>
      <c r="O21" s="268"/>
      <c r="P21" s="268"/>
      <c r="Q21" s="268"/>
      <c r="R21" s="268"/>
      <c r="S21" s="268"/>
      <c r="T21" s="268"/>
      <c r="U21" s="268"/>
      <c r="V21" s="268"/>
    </row>
    <row r="22" ht="21" customHeight="1" spans="1:22">
      <c r="A22" s="265" t="s">
        <v>97</v>
      </c>
      <c r="B22" s="265" t="s">
        <v>81</v>
      </c>
      <c r="C22" s="265" t="s">
        <v>74</v>
      </c>
      <c r="D22" s="265" t="s">
        <v>75</v>
      </c>
      <c r="E22" s="148" t="s">
        <v>98</v>
      </c>
      <c r="F22" s="267">
        <f t="shared" si="2"/>
        <v>138.72</v>
      </c>
      <c r="G22" s="269">
        <v>18.72</v>
      </c>
      <c r="H22" s="268"/>
      <c r="I22" s="267">
        <v>120</v>
      </c>
      <c r="J22" s="268"/>
      <c r="K22" s="268"/>
      <c r="L22" s="268"/>
      <c r="M22" s="268"/>
      <c r="N22" s="268"/>
      <c r="O22" s="268"/>
      <c r="P22" s="268"/>
      <c r="Q22" s="268"/>
      <c r="R22" s="268"/>
      <c r="S22" s="268"/>
      <c r="T22" s="268"/>
      <c r="U22" s="268"/>
      <c r="V22" s="268"/>
    </row>
    <row r="23" ht="21" customHeight="1" spans="1:22">
      <c r="A23" s="265" t="s">
        <v>97</v>
      </c>
      <c r="B23" s="265" t="s">
        <v>81</v>
      </c>
      <c r="C23" s="265" t="s">
        <v>81</v>
      </c>
      <c r="D23" s="265" t="s">
        <v>75</v>
      </c>
      <c r="E23" s="148" t="s">
        <v>99</v>
      </c>
      <c r="F23" s="267">
        <f t="shared" si="2"/>
        <v>11.8512</v>
      </c>
      <c r="G23" s="269">
        <v>11.8512</v>
      </c>
      <c r="H23" s="268"/>
      <c r="I23" s="267">
        <v>0</v>
      </c>
      <c r="J23" s="268"/>
      <c r="K23" s="268"/>
      <c r="L23" s="268"/>
      <c r="M23" s="268"/>
      <c r="N23" s="268"/>
      <c r="O23" s="268"/>
      <c r="P23" s="268"/>
      <c r="Q23" s="268"/>
      <c r="R23" s="268"/>
      <c r="S23" s="268"/>
      <c r="T23" s="268"/>
      <c r="U23" s="268"/>
      <c r="V23" s="268"/>
    </row>
    <row r="24" ht="21" customHeight="1" spans="1:22">
      <c r="A24" s="265" t="s">
        <v>100</v>
      </c>
      <c r="B24" s="265" t="s">
        <v>101</v>
      </c>
      <c r="C24" s="265" t="s">
        <v>74</v>
      </c>
      <c r="D24" s="265" t="s">
        <v>75</v>
      </c>
      <c r="E24" s="148" t="s">
        <v>102</v>
      </c>
      <c r="F24" s="267">
        <f t="shared" si="2"/>
        <v>6.3912</v>
      </c>
      <c r="G24" s="269">
        <v>6.3912</v>
      </c>
      <c r="H24" s="268"/>
      <c r="I24" s="267">
        <v>0</v>
      </c>
      <c r="J24" s="268"/>
      <c r="K24" s="268"/>
      <c r="L24" s="268"/>
      <c r="M24" s="268"/>
      <c r="N24" s="268"/>
      <c r="O24" s="268"/>
      <c r="P24" s="268"/>
      <c r="Q24" s="268"/>
      <c r="R24" s="268"/>
      <c r="S24" s="268"/>
      <c r="T24" s="268"/>
      <c r="U24" s="268"/>
      <c r="V24" s="268"/>
    </row>
    <row r="25" ht="21" customHeight="1" spans="1:22">
      <c r="A25" s="265" t="s">
        <v>100</v>
      </c>
      <c r="B25" s="265" t="s">
        <v>101</v>
      </c>
      <c r="C25" s="265" t="s">
        <v>95</v>
      </c>
      <c r="D25" s="265" t="s">
        <v>75</v>
      </c>
      <c r="E25" s="148" t="s">
        <v>103</v>
      </c>
      <c r="F25" s="267">
        <f t="shared" si="2"/>
        <v>1.4474</v>
      </c>
      <c r="G25" s="269">
        <v>1.4474</v>
      </c>
      <c r="H25" s="268"/>
      <c r="I25" s="267">
        <v>0</v>
      </c>
      <c r="J25" s="268"/>
      <c r="K25" s="268"/>
      <c r="L25" s="268"/>
      <c r="M25" s="268"/>
      <c r="N25" s="268"/>
      <c r="O25" s="268"/>
      <c r="P25" s="268"/>
      <c r="Q25" s="268"/>
      <c r="R25" s="268"/>
      <c r="S25" s="268"/>
      <c r="T25" s="268"/>
      <c r="U25" s="268"/>
      <c r="V25" s="268"/>
    </row>
  </sheetData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showGridLines="0" showZeros="0" topLeftCell="C5" workbookViewId="0">
      <selection activeCell="D17" sqref="D17:D22"/>
    </sheetView>
  </sheetViews>
  <sheetFormatPr defaultColWidth="7" defaultRowHeight="11.25"/>
  <cols>
    <col min="1" max="3" width="11.875" style="83" customWidth="1"/>
    <col min="4" max="4" width="30.25" style="83" customWidth="1"/>
    <col min="5" max="12" width="11.875" style="83" customWidth="1"/>
    <col min="13" max="16384" width="7" style="83"/>
  </cols>
  <sheetData>
    <row r="1" ht="42" customHeight="1" spans="1:12">
      <c r="A1" s="84" t="s">
        <v>104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ht="15" customHeight="1" spans="1:12">
      <c r="A2" s="85" t="s">
        <v>1</v>
      </c>
      <c r="B2" s="85"/>
      <c r="C2" s="85"/>
      <c r="D2" s="85"/>
      <c r="E2" s="86"/>
      <c r="F2" s="86"/>
      <c r="G2" s="87"/>
      <c r="H2" s="87"/>
      <c r="I2" s="87"/>
      <c r="J2" s="87"/>
      <c r="K2" s="87"/>
      <c r="L2" s="107" t="s">
        <v>2</v>
      </c>
    </row>
    <row r="3" s="81" customFormat="1" ht="16.5" customHeight="1" spans="1:12">
      <c r="A3" s="88" t="s">
        <v>105</v>
      </c>
      <c r="B3" s="89"/>
      <c r="C3" s="90"/>
      <c r="D3" s="91" t="s">
        <v>43</v>
      </c>
      <c r="E3" s="92" t="s">
        <v>44</v>
      </c>
      <c r="F3" s="93" t="s">
        <v>106</v>
      </c>
      <c r="G3" s="93"/>
      <c r="H3" s="93"/>
      <c r="I3" s="93"/>
      <c r="J3" s="93"/>
      <c r="K3" s="93"/>
      <c r="L3" s="93"/>
    </row>
    <row r="4" s="81" customFormat="1" ht="14.25" customHeight="1" spans="1:12">
      <c r="A4" s="94" t="s">
        <v>55</v>
      </c>
      <c r="B4" s="95" t="s">
        <v>56</v>
      </c>
      <c r="C4" s="95" t="s">
        <v>57</v>
      </c>
      <c r="D4" s="96"/>
      <c r="E4" s="92"/>
      <c r="F4" s="92" t="s">
        <v>8</v>
      </c>
      <c r="G4" s="97" t="s">
        <v>107</v>
      </c>
      <c r="H4" s="97"/>
      <c r="I4" s="97"/>
      <c r="J4" s="108" t="s">
        <v>108</v>
      </c>
      <c r="K4" s="109"/>
      <c r="L4" s="110"/>
    </row>
    <row r="5" s="81" customFormat="1" ht="28.5" customHeight="1" spans="1:12">
      <c r="A5" s="94"/>
      <c r="B5" s="95"/>
      <c r="C5" s="95"/>
      <c r="D5" s="98"/>
      <c r="E5" s="92"/>
      <c r="F5" s="92"/>
      <c r="G5" s="92" t="s">
        <v>18</v>
      </c>
      <c r="H5" s="92" t="s">
        <v>109</v>
      </c>
      <c r="I5" s="92" t="s">
        <v>110</v>
      </c>
      <c r="J5" s="92" t="s">
        <v>18</v>
      </c>
      <c r="K5" s="92" t="s">
        <v>111</v>
      </c>
      <c r="L5" s="92" t="s">
        <v>112</v>
      </c>
    </row>
    <row r="6" s="81" customFormat="1" ht="30" customHeight="1" spans="1:12">
      <c r="A6" s="99" t="s">
        <v>67</v>
      </c>
      <c r="B6" s="95" t="s">
        <v>67</v>
      </c>
      <c r="C6" s="95" t="s">
        <v>67</v>
      </c>
      <c r="D6" s="95" t="s">
        <v>67</v>
      </c>
      <c r="E6" s="93">
        <v>1</v>
      </c>
      <c r="F6" s="93">
        <v>2</v>
      </c>
      <c r="G6" s="93">
        <v>3</v>
      </c>
      <c r="H6" s="93">
        <v>4</v>
      </c>
      <c r="I6" s="93">
        <v>5</v>
      </c>
      <c r="J6" s="93">
        <v>6</v>
      </c>
      <c r="K6" s="93">
        <v>7</v>
      </c>
      <c r="L6" s="93">
        <v>8</v>
      </c>
    </row>
    <row r="7" s="81" customFormat="1" ht="30" customHeight="1" spans="1:12">
      <c r="A7" s="166"/>
      <c r="B7" s="167"/>
      <c r="C7" s="167"/>
      <c r="D7" s="95" t="s">
        <v>8</v>
      </c>
      <c r="E7" s="247">
        <f>E8+E9+E10+E11+E12+E13+E14+E15+E16+E17+E18+E19+E20+E21+E22</f>
        <v>2746.0484</v>
      </c>
      <c r="F7" s="247">
        <f t="shared" ref="F7:K7" si="0">F8+F9+F10+F11+F12+F13+F14+F15+F16+F17+F18+F19+F20+F21+F22</f>
        <v>2746.0498</v>
      </c>
      <c r="G7" s="248">
        <f t="shared" si="0"/>
        <v>2282.85</v>
      </c>
      <c r="H7" s="248">
        <f t="shared" si="0"/>
        <v>2173.51</v>
      </c>
      <c r="I7" s="248">
        <f t="shared" si="0"/>
        <v>109.34</v>
      </c>
      <c r="J7" s="247">
        <f t="shared" si="0"/>
        <v>463.2</v>
      </c>
      <c r="K7" s="247">
        <f t="shared" si="0"/>
        <v>463.2</v>
      </c>
      <c r="L7" s="93"/>
    </row>
    <row r="8" s="82" customFormat="1" ht="22" customHeight="1" spans="1:12">
      <c r="A8" s="169" t="s">
        <v>72</v>
      </c>
      <c r="B8" s="169" t="s">
        <v>73</v>
      </c>
      <c r="C8" s="170" t="s">
        <v>74</v>
      </c>
      <c r="D8" s="148" t="s">
        <v>76</v>
      </c>
      <c r="E8" s="173">
        <v>2047.4386</v>
      </c>
      <c r="F8" s="171">
        <f>G8+J8</f>
        <v>2047.44</v>
      </c>
      <c r="G8" s="248">
        <f t="shared" ref="G8:G22" si="1">H8+I8</f>
        <v>2044.44</v>
      </c>
      <c r="H8" s="171">
        <v>1935.1</v>
      </c>
      <c r="I8" s="171">
        <v>109.34</v>
      </c>
      <c r="J8" s="171">
        <v>3</v>
      </c>
      <c r="K8" s="171">
        <v>3</v>
      </c>
      <c r="L8" s="104"/>
    </row>
    <row r="9" s="82" customFormat="1" ht="22" customHeight="1" spans="1:12">
      <c r="A9" s="169" t="s">
        <v>72</v>
      </c>
      <c r="B9" s="169" t="s">
        <v>73</v>
      </c>
      <c r="C9" s="170" t="s">
        <v>77</v>
      </c>
      <c r="D9" s="148" t="s">
        <v>78</v>
      </c>
      <c r="E9" s="173">
        <v>73</v>
      </c>
      <c r="F9" s="171">
        <v>73</v>
      </c>
      <c r="G9" s="248">
        <f t="shared" si="1"/>
        <v>0</v>
      </c>
      <c r="H9" s="171"/>
      <c r="I9" s="171"/>
      <c r="J9" s="171">
        <v>73</v>
      </c>
      <c r="K9" s="171">
        <v>73</v>
      </c>
      <c r="L9" s="104"/>
    </row>
    <row r="10" s="82" customFormat="1" ht="22" customHeight="1" spans="1:12">
      <c r="A10" s="172" t="s">
        <v>72</v>
      </c>
      <c r="B10" s="172" t="s">
        <v>73</v>
      </c>
      <c r="C10" s="170" t="s">
        <v>79</v>
      </c>
      <c r="D10" s="148" t="s">
        <v>80</v>
      </c>
      <c r="E10" s="173">
        <v>50</v>
      </c>
      <c r="F10" s="171">
        <v>50</v>
      </c>
      <c r="G10" s="248">
        <f t="shared" si="1"/>
        <v>0</v>
      </c>
      <c r="H10" s="171"/>
      <c r="I10" s="171"/>
      <c r="J10" s="171">
        <v>50</v>
      </c>
      <c r="K10" s="171">
        <v>50</v>
      </c>
      <c r="L10" s="104"/>
    </row>
    <row r="11" s="82" customFormat="1" ht="22" customHeight="1" spans="1:12">
      <c r="A11" s="169" t="s">
        <v>72</v>
      </c>
      <c r="B11" s="169" t="s">
        <v>73</v>
      </c>
      <c r="C11" s="170" t="s">
        <v>81</v>
      </c>
      <c r="D11" s="148" t="s">
        <v>82</v>
      </c>
      <c r="E11" s="173">
        <v>95</v>
      </c>
      <c r="F11" s="173">
        <v>95</v>
      </c>
      <c r="G11" s="248">
        <f t="shared" si="1"/>
        <v>0</v>
      </c>
      <c r="H11" s="173"/>
      <c r="I11" s="173"/>
      <c r="J11" s="173">
        <v>95</v>
      </c>
      <c r="K11" s="173">
        <v>95</v>
      </c>
      <c r="L11" s="106"/>
    </row>
    <row r="12" s="82" customFormat="1" ht="22" customHeight="1" spans="1:12">
      <c r="A12" s="172" t="s">
        <v>72</v>
      </c>
      <c r="B12" s="172" t="s">
        <v>73</v>
      </c>
      <c r="C12" s="170" t="s">
        <v>83</v>
      </c>
      <c r="D12" s="148" t="s">
        <v>84</v>
      </c>
      <c r="E12" s="173">
        <v>100</v>
      </c>
      <c r="F12" s="173">
        <v>100</v>
      </c>
      <c r="G12" s="248">
        <f t="shared" si="1"/>
        <v>0</v>
      </c>
      <c r="H12" s="173"/>
      <c r="I12" s="173"/>
      <c r="J12" s="173">
        <v>100</v>
      </c>
      <c r="K12" s="173">
        <v>100</v>
      </c>
      <c r="L12" s="106"/>
    </row>
    <row r="13" s="82" customFormat="1" ht="22" customHeight="1" spans="1:12">
      <c r="A13" s="172" t="s">
        <v>72</v>
      </c>
      <c r="B13" s="172" t="s">
        <v>73</v>
      </c>
      <c r="C13" s="170" t="s">
        <v>85</v>
      </c>
      <c r="D13" s="148" t="s">
        <v>86</v>
      </c>
      <c r="E13" s="173">
        <v>5</v>
      </c>
      <c r="F13" s="173">
        <v>5</v>
      </c>
      <c r="G13" s="248">
        <f t="shared" si="1"/>
        <v>0</v>
      </c>
      <c r="H13" s="173"/>
      <c r="I13" s="173"/>
      <c r="J13" s="173">
        <v>5</v>
      </c>
      <c r="K13" s="173">
        <v>5</v>
      </c>
      <c r="L13" s="106"/>
    </row>
    <row r="14" s="82" customFormat="1" ht="22" customHeight="1" spans="1:12">
      <c r="A14" s="172" t="s">
        <v>72</v>
      </c>
      <c r="B14" s="172" t="s">
        <v>73</v>
      </c>
      <c r="C14" s="170" t="s">
        <v>87</v>
      </c>
      <c r="D14" s="148" t="s">
        <v>88</v>
      </c>
      <c r="E14" s="173">
        <v>2</v>
      </c>
      <c r="F14" s="173">
        <v>2</v>
      </c>
      <c r="G14" s="248">
        <f t="shared" si="1"/>
        <v>0</v>
      </c>
      <c r="H14" s="173"/>
      <c r="I14" s="173"/>
      <c r="J14" s="173">
        <v>2</v>
      </c>
      <c r="K14" s="173">
        <v>2</v>
      </c>
      <c r="L14" s="106"/>
    </row>
    <row r="15" s="82" customFormat="1" ht="22" customHeight="1" spans="1:12">
      <c r="A15" s="172" t="s">
        <v>72</v>
      </c>
      <c r="B15" s="172" t="s">
        <v>73</v>
      </c>
      <c r="C15" s="170" t="s">
        <v>89</v>
      </c>
      <c r="D15" s="148" t="s">
        <v>90</v>
      </c>
      <c r="E15" s="173">
        <v>2</v>
      </c>
      <c r="F15" s="173">
        <v>2</v>
      </c>
      <c r="G15" s="248">
        <f t="shared" si="1"/>
        <v>0</v>
      </c>
      <c r="H15" s="173"/>
      <c r="I15" s="173"/>
      <c r="J15" s="173">
        <v>2</v>
      </c>
      <c r="K15" s="173">
        <v>2</v>
      </c>
      <c r="L15" s="106"/>
    </row>
    <row r="16" s="82" customFormat="1" ht="22" customHeight="1" spans="1:12">
      <c r="A16" s="172" t="s">
        <v>72</v>
      </c>
      <c r="B16" s="172" t="s">
        <v>73</v>
      </c>
      <c r="C16" s="170" t="s">
        <v>91</v>
      </c>
      <c r="D16" s="148" t="s">
        <v>92</v>
      </c>
      <c r="E16" s="173">
        <v>33.2</v>
      </c>
      <c r="F16" s="173">
        <v>33.2</v>
      </c>
      <c r="G16" s="248">
        <f t="shared" si="1"/>
        <v>0</v>
      </c>
      <c r="H16" s="173"/>
      <c r="I16" s="173"/>
      <c r="J16" s="173">
        <v>33.2</v>
      </c>
      <c r="K16" s="173">
        <v>33.2</v>
      </c>
      <c r="L16" s="106"/>
    </row>
    <row r="17" s="82" customFormat="1" ht="22" customHeight="1" spans="1:12">
      <c r="A17" s="172" t="s">
        <v>72</v>
      </c>
      <c r="B17" s="172" t="s">
        <v>73</v>
      </c>
      <c r="C17" s="170" t="s">
        <v>93</v>
      </c>
      <c r="D17" s="148" t="s">
        <v>94</v>
      </c>
      <c r="E17" s="173">
        <v>80</v>
      </c>
      <c r="F17" s="173">
        <v>80</v>
      </c>
      <c r="G17" s="173">
        <f t="shared" si="1"/>
        <v>80</v>
      </c>
      <c r="H17" s="173">
        <v>80</v>
      </c>
      <c r="I17" s="173"/>
      <c r="J17" s="173"/>
      <c r="K17" s="173"/>
      <c r="L17" s="106"/>
    </row>
    <row r="18" s="82" customFormat="1" ht="22" customHeight="1" spans="1:12">
      <c r="A18" s="169" t="s">
        <v>72</v>
      </c>
      <c r="B18" s="169" t="s">
        <v>73</v>
      </c>
      <c r="C18" s="170" t="s">
        <v>95</v>
      </c>
      <c r="D18" s="148" t="s">
        <v>96</v>
      </c>
      <c r="E18" s="173">
        <v>100</v>
      </c>
      <c r="F18" s="173">
        <v>100</v>
      </c>
      <c r="G18" s="248">
        <f t="shared" si="1"/>
        <v>0</v>
      </c>
      <c r="H18" s="173"/>
      <c r="I18" s="173"/>
      <c r="J18" s="173">
        <v>100</v>
      </c>
      <c r="K18" s="173">
        <v>100</v>
      </c>
      <c r="L18" s="106"/>
    </row>
    <row r="19" s="82" customFormat="1" ht="22" customHeight="1" spans="1:12">
      <c r="A19" s="169" t="s">
        <v>97</v>
      </c>
      <c r="B19" s="169" t="s">
        <v>81</v>
      </c>
      <c r="C19" s="170" t="s">
        <v>74</v>
      </c>
      <c r="D19" s="148" t="s">
        <v>98</v>
      </c>
      <c r="E19" s="173">
        <v>138.72</v>
      </c>
      <c r="F19" s="173">
        <v>138.72</v>
      </c>
      <c r="G19" s="248">
        <f t="shared" si="1"/>
        <v>138.72</v>
      </c>
      <c r="H19" s="173">
        <v>138.72</v>
      </c>
      <c r="I19" s="173"/>
      <c r="J19" s="173"/>
      <c r="K19" s="173">
        <v>0</v>
      </c>
      <c r="L19" s="106"/>
    </row>
    <row r="20" s="82" customFormat="1" ht="22" customHeight="1" spans="1:12">
      <c r="A20" s="169" t="s">
        <v>97</v>
      </c>
      <c r="B20" s="169" t="s">
        <v>81</v>
      </c>
      <c r="C20" s="170" t="s">
        <v>81</v>
      </c>
      <c r="D20" s="148" t="s">
        <v>99</v>
      </c>
      <c r="E20" s="173">
        <v>11.8512</v>
      </c>
      <c r="F20" s="173">
        <v>11.8512</v>
      </c>
      <c r="G20" s="248">
        <v>11.85</v>
      </c>
      <c r="H20" s="173">
        <v>11.85</v>
      </c>
      <c r="I20" s="173"/>
      <c r="J20" s="173"/>
      <c r="K20" s="173">
        <v>0</v>
      </c>
      <c r="L20" s="106"/>
    </row>
    <row r="21" s="82" customFormat="1" ht="22" customHeight="1" spans="1:12">
      <c r="A21" s="169" t="s">
        <v>100</v>
      </c>
      <c r="B21" s="169" t="s">
        <v>101</v>
      </c>
      <c r="C21" s="170" t="s">
        <v>74</v>
      </c>
      <c r="D21" s="148" t="s">
        <v>102</v>
      </c>
      <c r="E21" s="173">
        <v>6.3912</v>
      </c>
      <c r="F21" s="173">
        <v>6.3912</v>
      </c>
      <c r="G21" s="248">
        <v>6.39</v>
      </c>
      <c r="H21" s="173">
        <v>6.39</v>
      </c>
      <c r="I21" s="173"/>
      <c r="J21" s="173"/>
      <c r="K21" s="173">
        <v>0</v>
      </c>
      <c r="L21" s="106"/>
    </row>
    <row r="22" s="82" customFormat="1" ht="22" customHeight="1" spans="1:12">
      <c r="A22" s="169" t="s">
        <v>100</v>
      </c>
      <c r="B22" s="169" t="s">
        <v>101</v>
      </c>
      <c r="C22" s="170" t="s">
        <v>95</v>
      </c>
      <c r="D22" s="148" t="s">
        <v>103</v>
      </c>
      <c r="E22" s="173">
        <v>1.4474</v>
      </c>
      <c r="F22" s="173">
        <v>1.4474</v>
      </c>
      <c r="G22" s="248">
        <v>1.45</v>
      </c>
      <c r="H22" s="173">
        <v>1.45</v>
      </c>
      <c r="I22" s="173"/>
      <c r="J22" s="173"/>
      <c r="K22" s="173">
        <v>0</v>
      </c>
      <c r="L22" s="106"/>
    </row>
    <row r="23" s="82" customFormat="1" ht="14.25" spans="12:12">
      <c r="L23" s="82">
        <f>SUM(L8:L22)</f>
        <v>0</v>
      </c>
    </row>
    <row r="24" s="82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"/>
  <sheetViews>
    <sheetView showGridLines="0" showZeros="0" workbookViewId="0">
      <selection activeCell="A2" sqref="A2:C2"/>
    </sheetView>
  </sheetViews>
  <sheetFormatPr defaultColWidth="8.875" defaultRowHeight="11.25"/>
  <cols>
    <col min="1" max="1" width="4.75" style="179" customWidth="1"/>
    <col min="2" max="2" width="19.25" style="179" customWidth="1"/>
    <col min="3" max="3" width="17.875" style="180" customWidth="1"/>
    <col min="4" max="4" width="21.25" style="180" customWidth="1"/>
    <col min="5" max="5" width="8.5" style="180" customWidth="1"/>
    <col min="6" max="6" width="18.625" style="180" customWidth="1"/>
    <col min="7" max="7" width="11.375" style="180" customWidth="1"/>
    <col min="8" max="8" width="11.875" style="180" customWidth="1"/>
    <col min="9" max="9" width="13.125" style="180" customWidth="1"/>
    <col min="10" max="10" width="10.5" style="180" customWidth="1"/>
    <col min="11" max="11" width="12" style="180" customWidth="1"/>
    <col min="12" max="12" width="18.625" style="180" customWidth="1"/>
    <col min="13" max="13" width="9" style="180" customWidth="1"/>
    <col min="14" max="32" width="9" style="180"/>
    <col min="33" max="16384" width="8.875" style="180"/>
  </cols>
  <sheetData>
    <row r="1" ht="42" customHeight="1" spans="1:21">
      <c r="A1" s="181" t="s">
        <v>113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233"/>
      <c r="O1" s="233"/>
      <c r="P1" s="233"/>
      <c r="Q1" s="233"/>
      <c r="R1" s="233"/>
      <c r="S1" s="233"/>
      <c r="T1" s="233"/>
      <c r="U1" s="233"/>
    </row>
    <row r="2" s="176" customFormat="1" ht="15" customHeight="1" spans="1:21">
      <c r="A2" s="182" t="s">
        <v>1</v>
      </c>
      <c r="B2" s="182"/>
      <c r="C2" s="182"/>
      <c r="D2" s="183"/>
      <c r="E2" s="183"/>
      <c r="F2" s="183"/>
      <c r="G2" s="183"/>
      <c r="H2" s="184"/>
      <c r="I2" s="184"/>
      <c r="J2" s="234"/>
      <c r="K2" s="234"/>
      <c r="L2" s="235" t="s">
        <v>2</v>
      </c>
      <c r="M2" s="235"/>
      <c r="N2" s="234"/>
      <c r="O2" s="234"/>
      <c r="P2" s="234"/>
      <c r="Q2" s="234"/>
      <c r="R2" s="234"/>
      <c r="S2" s="234"/>
      <c r="T2" s="234"/>
      <c r="U2" s="234"/>
    </row>
    <row r="3" s="177" customFormat="1" ht="23.1" customHeight="1" spans="1:13">
      <c r="A3" s="185" t="s">
        <v>114</v>
      </c>
      <c r="B3" s="186"/>
      <c r="C3" s="187"/>
      <c r="D3" s="188" t="s">
        <v>115</v>
      </c>
      <c r="E3" s="188"/>
      <c r="F3" s="188"/>
      <c r="G3" s="188"/>
      <c r="H3" s="188"/>
      <c r="I3" s="188"/>
      <c r="J3" s="188"/>
      <c r="K3" s="188"/>
      <c r="L3" s="188"/>
      <c r="M3" s="236"/>
    </row>
    <row r="4" s="177" customFormat="1" ht="23.1" customHeight="1" spans="1:13">
      <c r="A4" s="189" t="s">
        <v>116</v>
      </c>
      <c r="B4" s="190"/>
      <c r="C4" s="191" t="s">
        <v>117</v>
      </c>
      <c r="D4" s="191" t="s">
        <v>118</v>
      </c>
      <c r="E4" s="192" t="s">
        <v>8</v>
      </c>
      <c r="F4" s="193" t="s">
        <v>9</v>
      </c>
      <c r="G4" s="194"/>
      <c r="H4" s="195" t="s">
        <v>10</v>
      </c>
      <c r="I4" s="195"/>
      <c r="J4" s="195"/>
      <c r="K4" s="195"/>
      <c r="L4" s="195"/>
      <c r="M4" s="237"/>
    </row>
    <row r="5" s="177" customFormat="1" ht="23.1" customHeight="1" spans="1:13">
      <c r="A5" s="196"/>
      <c r="B5" s="197"/>
      <c r="C5" s="198"/>
      <c r="D5" s="191"/>
      <c r="E5" s="192"/>
      <c r="F5" s="199" t="s">
        <v>11</v>
      </c>
      <c r="G5" s="199" t="s">
        <v>119</v>
      </c>
      <c r="H5" s="200" t="s">
        <v>13</v>
      </c>
      <c r="I5" s="238"/>
      <c r="J5" s="239" t="s">
        <v>120</v>
      </c>
      <c r="K5" s="240" t="s">
        <v>15</v>
      </c>
      <c r="L5" s="240" t="s">
        <v>16</v>
      </c>
      <c r="M5" s="241" t="s">
        <v>17</v>
      </c>
    </row>
    <row r="6" s="177" customFormat="1" ht="17.1" customHeight="1" spans="1:21">
      <c r="A6" s="201"/>
      <c r="B6" s="202"/>
      <c r="C6" s="198"/>
      <c r="D6" s="191"/>
      <c r="E6" s="192"/>
      <c r="F6" s="203"/>
      <c r="G6" s="203"/>
      <c r="H6" s="204" t="s">
        <v>18</v>
      </c>
      <c r="I6" s="242" t="s">
        <v>19</v>
      </c>
      <c r="J6" s="239"/>
      <c r="K6" s="243"/>
      <c r="L6" s="243"/>
      <c r="M6" s="241"/>
      <c r="N6" s="233"/>
      <c r="O6" s="233"/>
      <c r="P6" s="233"/>
      <c r="Q6" s="233"/>
      <c r="R6" s="233"/>
      <c r="S6" s="233"/>
      <c r="T6" s="233"/>
      <c r="U6" s="233"/>
    </row>
    <row r="7" s="178" customFormat="1" ht="20.1" customHeight="1" spans="1:21">
      <c r="A7" s="205" t="s">
        <v>20</v>
      </c>
      <c r="B7" s="206"/>
      <c r="C7" s="207">
        <v>2746.05</v>
      </c>
      <c r="D7" s="208" t="s">
        <v>121</v>
      </c>
      <c r="E7" s="209">
        <v>2587.64</v>
      </c>
      <c r="F7" s="209"/>
      <c r="G7" s="209"/>
      <c r="H7" s="209">
        <v>2587.64</v>
      </c>
      <c r="I7" s="209">
        <v>2587.64</v>
      </c>
      <c r="J7" s="209"/>
      <c r="K7" s="209"/>
      <c r="L7" s="209"/>
      <c r="M7" s="244"/>
      <c r="N7" s="245"/>
      <c r="O7" s="245"/>
      <c r="P7" s="245"/>
      <c r="Q7" s="245"/>
      <c r="R7" s="245"/>
      <c r="S7" s="245"/>
      <c r="T7" s="245"/>
      <c r="U7" s="245"/>
    </row>
    <row r="8" s="178" customFormat="1" ht="20.1" customHeight="1" spans="1:21">
      <c r="A8" s="205" t="s">
        <v>22</v>
      </c>
      <c r="B8" s="206"/>
      <c r="C8" s="210">
        <v>934.32</v>
      </c>
      <c r="D8" s="211" t="s">
        <v>122</v>
      </c>
      <c r="E8" s="209"/>
      <c r="F8" s="209"/>
      <c r="G8" s="209"/>
      <c r="H8" s="209"/>
      <c r="I8" s="246"/>
      <c r="J8" s="246"/>
      <c r="K8" s="246"/>
      <c r="L8" s="246"/>
      <c r="M8" s="244"/>
      <c r="N8" s="245"/>
      <c r="O8" s="245"/>
      <c r="P8" s="245"/>
      <c r="Q8" s="245"/>
      <c r="R8" s="245"/>
      <c r="S8" s="245"/>
      <c r="T8" s="245"/>
      <c r="U8" s="245"/>
    </row>
    <row r="9" s="178" customFormat="1" ht="20.1" customHeight="1" spans="1:21">
      <c r="A9" s="205" t="s">
        <v>24</v>
      </c>
      <c r="B9" s="206"/>
      <c r="C9" s="212"/>
      <c r="D9" s="211" t="s">
        <v>123</v>
      </c>
      <c r="E9" s="209"/>
      <c r="F9" s="209"/>
      <c r="G9" s="209"/>
      <c r="H9" s="209"/>
      <c r="I9" s="246"/>
      <c r="J9" s="246"/>
      <c r="K9" s="246"/>
      <c r="L9" s="246"/>
      <c r="M9" s="244"/>
      <c r="N9" s="245"/>
      <c r="O9" s="245"/>
      <c r="P9" s="245"/>
      <c r="Q9" s="245"/>
      <c r="R9" s="245"/>
      <c r="S9" s="245"/>
      <c r="T9" s="245"/>
      <c r="U9" s="245"/>
    </row>
    <row r="10" s="178" customFormat="1" ht="24.95" customHeight="1" spans="1:21">
      <c r="A10" s="205" t="s">
        <v>26</v>
      </c>
      <c r="B10" s="206"/>
      <c r="C10" s="207">
        <v>1811.73</v>
      </c>
      <c r="D10" s="211" t="s">
        <v>124</v>
      </c>
      <c r="E10" s="209"/>
      <c r="F10" s="209"/>
      <c r="G10" s="209"/>
      <c r="H10" s="209"/>
      <c r="I10" s="246"/>
      <c r="J10" s="246"/>
      <c r="K10" s="246"/>
      <c r="L10" s="246"/>
      <c r="M10" s="244"/>
      <c r="N10" s="245"/>
      <c r="O10" s="245"/>
      <c r="P10" s="245"/>
      <c r="Q10" s="245"/>
      <c r="R10" s="245"/>
      <c r="S10" s="245"/>
      <c r="T10" s="245"/>
      <c r="U10" s="245"/>
    </row>
    <row r="11" s="178" customFormat="1" ht="20.1" customHeight="1" spans="1:21">
      <c r="A11" s="205" t="s">
        <v>28</v>
      </c>
      <c r="B11" s="206"/>
      <c r="C11" s="210"/>
      <c r="D11" s="211" t="s">
        <v>125</v>
      </c>
      <c r="E11" s="209"/>
      <c r="F11" s="209"/>
      <c r="G11" s="209"/>
      <c r="H11" s="209"/>
      <c r="I11" s="246"/>
      <c r="J11" s="246"/>
      <c r="K11" s="246"/>
      <c r="L11" s="246"/>
      <c r="M11" s="244"/>
      <c r="N11" s="245"/>
      <c r="O11" s="245"/>
      <c r="P11" s="245"/>
      <c r="Q11" s="245"/>
      <c r="R11" s="245"/>
      <c r="S11" s="245"/>
      <c r="T11" s="245"/>
      <c r="U11" s="245"/>
    </row>
    <row r="12" s="178" customFormat="1" ht="24.95" customHeight="1" spans="1:21">
      <c r="A12" s="205" t="s">
        <v>30</v>
      </c>
      <c r="B12" s="206"/>
      <c r="C12" s="213"/>
      <c r="D12" s="211" t="s">
        <v>126</v>
      </c>
      <c r="E12" s="209"/>
      <c r="F12" s="209"/>
      <c r="G12" s="209"/>
      <c r="H12" s="209"/>
      <c r="I12" s="246"/>
      <c r="J12" s="246"/>
      <c r="K12" s="246"/>
      <c r="L12" s="246"/>
      <c r="M12" s="244"/>
      <c r="N12" s="245"/>
      <c r="O12" s="245"/>
      <c r="P12" s="245"/>
      <c r="Q12" s="245"/>
      <c r="R12" s="245"/>
      <c r="S12" s="245"/>
      <c r="T12" s="245"/>
      <c r="U12" s="245"/>
    </row>
    <row r="13" s="178" customFormat="1" ht="24.95" customHeight="1" spans="1:21">
      <c r="A13" s="205" t="s">
        <v>32</v>
      </c>
      <c r="B13" s="214"/>
      <c r="C13" s="212"/>
      <c r="D13" s="211" t="s">
        <v>127</v>
      </c>
      <c r="E13" s="209"/>
      <c r="F13" s="209"/>
      <c r="G13" s="209"/>
      <c r="H13" s="209"/>
      <c r="I13" s="246"/>
      <c r="J13" s="246"/>
      <c r="K13" s="246"/>
      <c r="L13" s="246"/>
      <c r="M13" s="244"/>
      <c r="N13" s="245"/>
      <c r="O13" s="245"/>
      <c r="P13" s="245"/>
      <c r="Q13" s="245"/>
      <c r="R13" s="245"/>
      <c r="S13" s="245"/>
      <c r="T13" s="245"/>
      <c r="U13" s="245"/>
    </row>
    <row r="14" s="178" customFormat="1" ht="20.1" customHeight="1" spans="1:21">
      <c r="A14" s="215" t="s">
        <v>33</v>
      </c>
      <c r="B14" s="216"/>
      <c r="C14" s="207"/>
      <c r="D14" s="208" t="s">
        <v>128</v>
      </c>
      <c r="E14" s="209">
        <v>150.57</v>
      </c>
      <c r="F14" s="209"/>
      <c r="G14" s="209"/>
      <c r="H14" s="209">
        <v>150.57</v>
      </c>
      <c r="I14" s="246">
        <v>150.57</v>
      </c>
      <c r="J14" s="246"/>
      <c r="K14" s="246"/>
      <c r="L14" s="246"/>
      <c r="M14" s="244"/>
      <c r="N14" s="245"/>
      <c r="O14" s="245"/>
      <c r="P14" s="245"/>
      <c r="Q14" s="245"/>
      <c r="R14" s="245"/>
      <c r="S14" s="245"/>
      <c r="T14" s="245"/>
      <c r="U14" s="245"/>
    </row>
    <row r="15" s="178" customFormat="1" ht="20.1" customHeight="1" spans="1:21">
      <c r="A15" s="217"/>
      <c r="B15" s="217"/>
      <c r="C15" s="218"/>
      <c r="D15" s="211" t="s">
        <v>129</v>
      </c>
      <c r="E15" s="209"/>
      <c r="F15" s="209"/>
      <c r="G15" s="209"/>
      <c r="H15" s="209"/>
      <c r="I15" s="246"/>
      <c r="J15" s="246"/>
      <c r="K15" s="246"/>
      <c r="L15" s="246"/>
      <c r="M15" s="244"/>
      <c r="N15" s="245"/>
      <c r="O15" s="245"/>
      <c r="P15" s="245"/>
      <c r="Q15" s="245"/>
      <c r="R15" s="245"/>
      <c r="S15" s="245"/>
      <c r="T15" s="245"/>
      <c r="U15" s="245"/>
    </row>
    <row r="16" s="178" customFormat="1" ht="20.1" customHeight="1" spans="1:21">
      <c r="A16" s="219"/>
      <c r="B16" s="220"/>
      <c r="C16" s="218"/>
      <c r="D16" s="211" t="s">
        <v>130</v>
      </c>
      <c r="E16" s="209">
        <v>7.84</v>
      </c>
      <c r="F16" s="209"/>
      <c r="G16" s="209"/>
      <c r="H16" s="209">
        <v>7.84</v>
      </c>
      <c r="I16" s="246">
        <v>7.84</v>
      </c>
      <c r="J16" s="246"/>
      <c r="K16" s="246"/>
      <c r="L16" s="246"/>
      <c r="M16" s="244"/>
      <c r="N16" s="245"/>
      <c r="O16" s="245"/>
      <c r="P16" s="245"/>
      <c r="Q16" s="245"/>
      <c r="R16" s="245"/>
      <c r="S16" s="245"/>
      <c r="T16" s="245"/>
      <c r="U16" s="245"/>
    </row>
    <row r="17" s="178" customFormat="1" ht="20.1" customHeight="1" spans="1:21">
      <c r="A17" s="219"/>
      <c r="B17" s="220"/>
      <c r="C17" s="218"/>
      <c r="D17" s="208" t="s">
        <v>131</v>
      </c>
      <c r="E17" s="209"/>
      <c r="F17" s="209"/>
      <c r="G17" s="209"/>
      <c r="H17" s="209"/>
      <c r="I17" s="246"/>
      <c r="J17" s="246"/>
      <c r="K17" s="246"/>
      <c r="L17" s="246"/>
      <c r="M17" s="244"/>
      <c r="N17" s="245"/>
      <c r="O17" s="245"/>
      <c r="P17" s="245"/>
      <c r="Q17" s="245"/>
      <c r="R17" s="245"/>
      <c r="S17" s="245"/>
      <c r="T17" s="245"/>
      <c r="U17" s="245"/>
    </row>
    <row r="18" s="178" customFormat="1" ht="20.1" customHeight="1" spans="1:21">
      <c r="A18" s="219"/>
      <c r="B18" s="220"/>
      <c r="C18" s="218"/>
      <c r="D18" s="208" t="s">
        <v>132</v>
      </c>
      <c r="E18" s="209"/>
      <c r="F18" s="209"/>
      <c r="G18" s="209"/>
      <c r="H18" s="209"/>
      <c r="I18" s="246"/>
      <c r="J18" s="246"/>
      <c r="K18" s="246"/>
      <c r="L18" s="246"/>
      <c r="M18" s="244"/>
      <c r="N18" s="245"/>
      <c r="O18" s="245"/>
      <c r="P18" s="245"/>
      <c r="Q18" s="245"/>
      <c r="R18" s="245"/>
      <c r="S18" s="245"/>
      <c r="T18" s="245"/>
      <c r="U18" s="245"/>
    </row>
    <row r="19" s="178" customFormat="1" ht="20.1" customHeight="1" spans="1:21">
      <c r="A19" s="221"/>
      <c r="B19" s="222"/>
      <c r="C19" s="218"/>
      <c r="D19" s="211" t="s">
        <v>133</v>
      </c>
      <c r="E19" s="209"/>
      <c r="F19" s="209"/>
      <c r="G19" s="209"/>
      <c r="H19" s="209"/>
      <c r="I19" s="209"/>
      <c r="J19" s="209"/>
      <c r="K19" s="209"/>
      <c r="L19" s="209"/>
      <c r="M19" s="209"/>
      <c r="N19" s="245"/>
      <c r="O19" s="245"/>
      <c r="P19" s="245"/>
      <c r="Q19" s="245"/>
      <c r="R19" s="245"/>
      <c r="S19" s="245"/>
      <c r="T19" s="245"/>
      <c r="U19" s="245"/>
    </row>
    <row r="20" s="178" customFormat="1" ht="20.1" customHeight="1" spans="1:21">
      <c r="A20" s="219"/>
      <c r="B20" s="220"/>
      <c r="C20" s="218"/>
      <c r="D20" s="211" t="s">
        <v>134</v>
      </c>
      <c r="E20" s="209"/>
      <c r="F20" s="209"/>
      <c r="G20" s="209"/>
      <c r="H20" s="209"/>
      <c r="I20" s="209"/>
      <c r="J20" s="209"/>
      <c r="K20" s="209"/>
      <c r="L20" s="209"/>
      <c r="M20" s="244"/>
      <c r="N20" s="245"/>
      <c r="O20" s="245"/>
      <c r="P20" s="245"/>
      <c r="Q20" s="245"/>
      <c r="R20" s="245"/>
      <c r="S20" s="245"/>
      <c r="T20" s="245"/>
      <c r="U20" s="245"/>
    </row>
    <row r="21" s="178" customFormat="1" ht="24.95" customHeight="1" spans="1:21">
      <c r="A21" s="219"/>
      <c r="B21" s="220"/>
      <c r="C21" s="218"/>
      <c r="D21" s="211" t="s">
        <v>135</v>
      </c>
      <c r="E21" s="209"/>
      <c r="F21" s="209"/>
      <c r="G21" s="209"/>
      <c r="H21" s="209"/>
      <c r="I21" s="209"/>
      <c r="J21" s="209"/>
      <c r="K21" s="209"/>
      <c r="L21" s="209"/>
      <c r="M21" s="244"/>
      <c r="N21" s="245"/>
      <c r="O21" s="245"/>
      <c r="P21" s="245"/>
      <c r="Q21" s="245"/>
      <c r="R21" s="245"/>
      <c r="S21" s="245"/>
      <c r="T21" s="245"/>
      <c r="U21" s="245"/>
    </row>
    <row r="22" s="178" customFormat="1" ht="18.95" customHeight="1" spans="1:21">
      <c r="A22" s="223"/>
      <c r="B22" s="223"/>
      <c r="C22" s="224"/>
      <c r="D22" s="211" t="s">
        <v>136</v>
      </c>
      <c r="E22" s="209"/>
      <c r="F22" s="209"/>
      <c r="G22" s="209"/>
      <c r="H22" s="209"/>
      <c r="I22" s="209"/>
      <c r="J22" s="209"/>
      <c r="K22" s="209"/>
      <c r="L22" s="209"/>
      <c r="M22" s="244"/>
      <c r="N22" s="245"/>
      <c r="O22" s="245"/>
      <c r="P22" s="245"/>
      <c r="Q22" s="245"/>
      <c r="R22" s="245"/>
      <c r="S22" s="245"/>
      <c r="T22" s="245"/>
      <c r="U22" s="245"/>
    </row>
    <row r="23" s="178" customFormat="1" ht="18.95" customHeight="1" spans="1:21">
      <c r="A23" s="225"/>
      <c r="B23" s="226"/>
      <c r="C23" s="224"/>
      <c r="D23" s="211" t="s">
        <v>137</v>
      </c>
      <c r="E23" s="209"/>
      <c r="F23" s="209"/>
      <c r="G23" s="209"/>
      <c r="H23" s="209"/>
      <c r="I23" s="209"/>
      <c r="J23" s="209"/>
      <c r="K23" s="209"/>
      <c r="L23" s="209"/>
      <c r="M23" s="244"/>
      <c r="N23" s="245"/>
      <c r="O23" s="245"/>
      <c r="P23" s="245"/>
      <c r="Q23" s="245"/>
      <c r="R23" s="245"/>
      <c r="S23" s="245"/>
      <c r="T23" s="245"/>
      <c r="U23" s="245"/>
    </row>
    <row r="24" s="178" customFormat="1" ht="18.95" customHeight="1" spans="1:21">
      <c r="A24" s="225"/>
      <c r="B24" s="226"/>
      <c r="C24" s="224"/>
      <c r="D24" s="211" t="s">
        <v>138</v>
      </c>
      <c r="E24" s="209"/>
      <c r="F24" s="209"/>
      <c r="G24" s="209"/>
      <c r="H24" s="209"/>
      <c r="I24" s="209"/>
      <c r="J24" s="209"/>
      <c r="K24" s="209"/>
      <c r="L24" s="209"/>
      <c r="M24" s="244"/>
      <c r="N24" s="245"/>
      <c r="O24" s="245"/>
      <c r="P24" s="245"/>
      <c r="Q24" s="245"/>
      <c r="R24" s="245"/>
      <c r="S24" s="245"/>
      <c r="T24" s="245"/>
      <c r="U24" s="245"/>
    </row>
    <row r="25" s="178" customFormat="1" ht="18.95" customHeight="1" spans="1:21">
      <c r="A25" s="225"/>
      <c r="B25" s="226"/>
      <c r="C25" s="224"/>
      <c r="D25" s="211" t="s">
        <v>139</v>
      </c>
      <c r="E25" s="209"/>
      <c r="F25" s="209"/>
      <c r="G25" s="209"/>
      <c r="H25" s="209"/>
      <c r="I25" s="209"/>
      <c r="J25" s="209"/>
      <c r="K25" s="209"/>
      <c r="L25" s="209"/>
      <c r="M25" s="244"/>
      <c r="N25" s="245"/>
      <c r="O25" s="245"/>
      <c r="P25" s="245"/>
      <c r="Q25" s="245"/>
      <c r="R25" s="245"/>
      <c r="S25" s="245"/>
      <c r="T25" s="245"/>
      <c r="U25" s="245"/>
    </row>
    <row r="26" s="178" customFormat="1" ht="18.95" customHeight="1" spans="1:21">
      <c r="A26" s="225"/>
      <c r="B26" s="226"/>
      <c r="C26" s="224"/>
      <c r="D26" s="211" t="s">
        <v>140</v>
      </c>
      <c r="E26" s="209"/>
      <c r="F26" s="209"/>
      <c r="G26" s="209"/>
      <c r="H26" s="209"/>
      <c r="I26" s="209"/>
      <c r="J26" s="209"/>
      <c r="K26" s="209"/>
      <c r="L26" s="209"/>
      <c r="M26" s="244"/>
      <c r="N26" s="245"/>
      <c r="O26" s="245"/>
      <c r="P26" s="245"/>
      <c r="Q26" s="245"/>
      <c r="R26" s="245"/>
      <c r="S26" s="245"/>
      <c r="T26" s="245"/>
      <c r="U26" s="245"/>
    </row>
    <row r="27" s="178" customFormat="1" ht="18.95" customHeight="1" spans="1:21">
      <c r="A27" s="225"/>
      <c r="B27" s="226"/>
      <c r="C27" s="224"/>
      <c r="D27" s="211" t="s">
        <v>141</v>
      </c>
      <c r="E27" s="209"/>
      <c r="F27" s="209"/>
      <c r="G27" s="209"/>
      <c r="H27" s="209"/>
      <c r="I27" s="209"/>
      <c r="J27" s="209"/>
      <c r="K27" s="209"/>
      <c r="L27" s="209"/>
      <c r="M27" s="244"/>
      <c r="N27" s="245"/>
      <c r="O27" s="245"/>
      <c r="P27" s="245"/>
      <c r="Q27" s="245"/>
      <c r="R27" s="245"/>
      <c r="S27" s="245"/>
      <c r="T27" s="245"/>
      <c r="U27" s="245"/>
    </row>
    <row r="28" s="178" customFormat="1" ht="18.95" customHeight="1" spans="1:21">
      <c r="A28" s="225"/>
      <c r="B28" s="226"/>
      <c r="C28" s="224"/>
      <c r="D28" s="211" t="s">
        <v>142</v>
      </c>
      <c r="E28" s="209"/>
      <c r="F28" s="209"/>
      <c r="G28" s="209"/>
      <c r="H28" s="209"/>
      <c r="I28" s="209"/>
      <c r="J28" s="209"/>
      <c r="K28" s="209"/>
      <c r="L28" s="209"/>
      <c r="M28" s="244"/>
      <c r="N28" s="245"/>
      <c r="O28" s="245"/>
      <c r="P28" s="245"/>
      <c r="Q28" s="245"/>
      <c r="R28" s="245"/>
      <c r="S28" s="245"/>
      <c r="T28" s="245"/>
      <c r="U28" s="245"/>
    </row>
    <row r="29" s="178" customFormat="1" ht="18.95" customHeight="1" spans="1:21">
      <c r="A29" s="225"/>
      <c r="B29" s="226"/>
      <c r="C29" s="224"/>
      <c r="D29" s="211" t="s">
        <v>143</v>
      </c>
      <c r="E29" s="209"/>
      <c r="F29" s="209"/>
      <c r="G29" s="209"/>
      <c r="H29" s="209"/>
      <c r="I29" s="209"/>
      <c r="J29" s="209"/>
      <c r="K29" s="209"/>
      <c r="L29" s="209"/>
      <c r="M29" s="244"/>
      <c r="N29" s="245"/>
      <c r="O29" s="245"/>
      <c r="P29" s="245"/>
      <c r="Q29" s="245"/>
      <c r="R29" s="245"/>
      <c r="S29" s="245"/>
      <c r="T29" s="245"/>
      <c r="U29" s="245"/>
    </row>
    <row r="30" s="178" customFormat="1" ht="18.95" customHeight="1" spans="1:21">
      <c r="A30" s="225"/>
      <c r="B30" s="226"/>
      <c r="C30" s="224"/>
      <c r="D30" s="211" t="s">
        <v>144</v>
      </c>
      <c r="E30" s="209"/>
      <c r="F30" s="209"/>
      <c r="G30" s="209"/>
      <c r="H30" s="209"/>
      <c r="I30" s="209"/>
      <c r="J30" s="209"/>
      <c r="K30" s="209"/>
      <c r="L30" s="209"/>
      <c r="M30" s="244"/>
      <c r="N30" s="245"/>
      <c r="O30" s="245"/>
      <c r="P30" s="245"/>
      <c r="Q30" s="245"/>
      <c r="R30" s="245"/>
      <c r="S30" s="245"/>
      <c r="T30" s="245"/>
      <c r="U30" s="245"/>
    </row>
    <row r="31" s="178" customFormat="1" ht="18.95" customHeight="1" spans="1:21">
      <c r="A31" s="227" t="s">
        <v>34</v>
      </c>
      <c r="B31" s="228"/>
      <c r="C31" s="207">
        <v>2746.05</v>
      </c>
      <c r="D31" s="211" t="s">
        <v>145</v>
      </c>
      <c r="E31" s="209"/>
      <c r="F31" s="209"/>
      <c r="G31" s="209"/>
      <c r="H31" s="209"/>
      <c r="I31" s="209"/>
      <c r="J31" s="209"/>
      <c r="K31" s="209"/>
      <c r="L31" s="209"/>
      <c r="M31" s="244"/>
      <c r="N31" s="245"/>
      <c r="O31" s="245"/>
      <c r="P31" s="245"/>
      <c r="Q31" s="245"/>
      <c r="R31" s="245"/>
      <c r="S31" s="245"/>
      <c r="T31" s="245"/>
      <c r="U31" s="245"/>
    </row>
    <row r="32" s="178" customFormat="1" ht="18.95" customHeight="1" spans="1:21">
      <c r="A32" s="229" t="s">
        <v>35</v>
      </c>
      <c r="B32" s="230"/>
      <c r="C32" s="210"/>
      <c r="D32" s="211" t="s">
        <v>146</v>
      </c>
      <c r="E32" s="209"/>
      <c r="F32" s="209"/>
      <c r="G32" s="209"/>
      <c r="H32" s="209"/>
      <c r="I32" s="209"/>
      <c r="J32" s="209"/>
      <c r="K32" s="209"/>
      <c r="L32" s="209"/>
      <c r="M32" s="244"/>
      <c r="N32" s="245"/>
      <c r="O32" s="245"/>
      <c r="P32" s="245"/>
      <c r="Q32" s="245"/>
      <c r="R32" s="245"/>
      <c r="S32" s="245"/>
      <c r="T32" s="245"/>
      <c r="U32" s="245"/>
    </row>
    <row r="33" s="178" customFormat="1" ht="24.95" customHeight="1" spans="1:21">
      <c r="A33" s="229" t="s">
        <v>147</v>
      </c>
      <c r="B33" s="230"/>
      <c r="C33" s="213"/>
      <c r="D33" s="211" t="s">
        <v>148</v>
      </c>
      <c r="E33" s="209"/>
      <c r="F33" s="209"/>
      <c r="G33" s="209"/>
      <c r="H33" s="209"/>
      <c r="I33" s="209"/>
      <c r="J33" s="209"/>
      <c r="K33" s="209"/>
      <c r="L33" s="209"/>
      <c r="M33" s="244"/>
      <c r="N33" s="245"/>
      <c r="O33" s="245"/>
      <c r="P33" s="245"/>
      <c r="Q33" s="245"/>
      <c r="R33" s="245"/>
      <c r="S33" s="245"/>
      <c r="T33" s="245"/>
      <c r="U33" s="245"/>
    </row>
    <row r="34" s="178" customFormat="1" ht="18.95" customHeight="1" spans="1:21">
      <c r="A34" s="229" t="s">
        <v>149</v>
      </c>
      <c r="B34" s="230"/>
      <c r="C34" s="213"/>
      <c r="D34" s="211" t="s">
        <v>150</v>
      </c>
      <c r="E34" s="209"/>
      <c r="F34" s="209"/>
      <c r="G34" s="209"/>
      <c r="H34" s="209"/>
      <c r="I34" s="209"/>
      <c r="J34" s="209"/>
      <c r="K34" s="209"/>
      <c r="L34" s="209"/>
      <c r="M34" s="244"/>
      <c r="N34" s="245"/>
      <c r="O34" s="245"/>
      <c r="P34" s="245"/>
      <c r="Q34" s="245"/>
      <c r="R34" s="245"/>
      <c r="S34" s="245"/>
      <c r="T34" s="245"/>
      <c r="U34" s="245"/>
    </row>
    <row r="35" s="178" customFormat="1" ht="18.95" customHeight="1" spans="1:21">
      <c r="A35" s="185" t="s">
        <v>151</v>
      </c>
      <c r="B35" s="187"/>
      <c r="C35" s="210">
        <v>2746.05</v>
      </c>
      <c r="D35" s="231" t="s">
        <v>152</v>
      </c>
      <c r="E35" s="209">
        <f>SUM(E7:E34)</f>
        <v>2746.05</v>
      </c>
      <c r="F35" s="209">
        <f t="shared" ref="F35:K35" si="0">SUM(F7:F34)</f>
        <v>0</v>
      </c>
      <c r="G35" s="209">
        <f t="shared" si="0"/>
        <v>0</v>
      </c>
      <c r="H35" s="209">
        <f t="shared" si="0"/>
        <v>2746.05</v>
      </c>
      <c r="I35" s="209">
        <f t="shared" si="0"/>
        <v>2746.05</v>
      </c>
      <c r="J35" s="209">
        <f t="shared" si="0"/>
        <v>0</v>
      </c>
      <c r="K35" s="209">
        <f t="shared" si="0"/>
        <v>0</v>
      </c>
      <c r="L35" s="209"/>
      <c r="M35" s="244"/>
      <c r="N35" s="245"/>
      <c r="O35" s="245"/>
      <c r="P35" s="245"/>
      <c r="Q35" s="245"/>
      <c r="R35" s="245"/>
      <c r="S35" s="245"/>
      <c r="T35" s="245"/>
      <c r="U35" s="245"/>
    </row>
    <row r="36" s="177" customFormat="1" ht="14.25" spans="1:4">
      <c r="A36" s="232"/>
      <c r="B36" s="232"/>
      <c r="D36" s="233"/>
    </row>
    <row r="37" s="177" customFormat="1" ht="14.25" spans="1:2">
      <c r="A37" s="232"/>
      <c r="B37" s="232"/>
    </row>
    <row r="38" s="177" customFormat="1" ht="14.25" spans="1:2">
      <c r="A38" s="232"/>
      <c r="B38" s="232"/>
    </row>
    <row r="39" s="177" customFormat="1" ht="14.25" spans="1:2">
      <c r="A39" s="232"/>
      <c r="B39" s="232"/>
    </row>
    <row r="40" s="177" customFormat="1" ht="14.25" spans="1:2">
      <c r="A40" s="232"/>
      <c r="B40" s="232"/>
    </row>
    <row r="41" s="177" customFormat="1" ht="14.25" spans="1:2">
      <c r="A41" s="232"/>
      <c r="B41" s="232"/>
    </row>
    <row r="42" s="177" customFormat="1" ht="14.25" spans="1:2">
      <c r="A42" s="232"/>
      <c r="B42" s="232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showGridLines="0" showZeros="0" workbookViewId="0">
      <selection activeCell="A2" sqref="A2:E2"/>
    </sheetView>
  </sheetViews>
  <sheetFormatPr defaultColWidth="7" defaultRowHeight="11.25"/>
  <cols>
    <col min="1" max="3" width="5.125" style="83" customWidth="1"/>
    <col min="4" max="4" width="20.625" style="83" customWidth="1"/>
    <col min="5" max="5" width="10.75" style="83" customWidth="1"/>
    <col min="6" max="6" width="10.5" style="83" customWidth="1"/>
    <col min="7" max="9" width="10.625" style="83" customWidth="1"/>
    <col min="10" max="10" width="10.375" style="83" customWidth="1"/>
    <col min="11" max="11" width="9.875" style="83" customWidth="1"/>
    <col min="12" max="16384" width="7" style="83"/>
  </cols>
  <sheetData>
    <row r="1" ht="42" customHeight="1" spans="1:11">
      <c r="A1" s="84" t="s">
        <v>153</v>
      </c>
      <c r="B1" s="84"/>
      <c r="C1" s="84"/>
      <c r="D1" s="84"/>
      <c r="E1" s="84"/>
      <c r="F1" s="84"/>
      <c r="G1" s="84"/>
      <c r="H1" s="84"/>
      <c r="I1" s="84"/>
      <c r="J1" s="84"/>
      <c r="K1" s="84"/>
    </row>
    <row r="2" ht="15" customHeight="1" spans="1:11">
      <c r="A2" s="85" t="s">
        <v>1</v>
      </c>
      <c r="B2" s="85"/>
      <c r="C2" s="85"/>
      <c r="D2" s="85"/>
      <c r="E2" s="85"/>
      <c r="F2" s="87"/>
      <c r="G2" s="87"/>
      <c r="H2" s="87"/>
      <c r="I2" s="87"/>
      <c r="J2" s="87"/>
      <c r="K2" s="107" t="s">
        <v>2</v>
      </c>
    </row>
    <row r="3" s="81" customFormat="1" ht="16.5" customHeight="1" spans="1:11">
      <c r="A3" s="88" t="s">
        <v>105</v>
      </c>
      <c r="B3" s="89"/>
      <c r="C3" s="90"/>
      <c r="D3" s="91" t="s">
        <v>154</v>
      </c>
      <c r="E3" s="92" t="s">
        <v>44</v>
      </c>
      <c r="F3" s="93"/>
      <c r="G3" s="93"/>
      <c r="H3" s="93"/>
      <c r="I3" s="93"/>
      <c r="J3" s="93"/>
      <c r="K3" s="93"/>
    </row>
    <row r="4" s="81" customFormat="1" ht="14.25" customHeight="1" spans="1:11">
      <c r="A4" s="94" t="s">
        <v>55</v>
      </c>
      <c r="B4" s="95" t="s">
        <v>56</v>
      </c>
      <c r="C4" s="95" t="s">
        <v>57</v>
      </c>
      <c r="D4" s="96"/>
      <c r="E4" s="92"/>
      <c r="F4" s="97" t="s">
        <v>107</v>
      </c>
      <c r="G4" s="97"/>
      <c r="H4" s="97"/>
      <c r="I4" s="108" t="s">
        <v>108</v>
      </c>
      <c r="J4" s="109"/>
      <c r="K4" s="110"/>
    </row>
    <row r="5" s="81" customFormat="1" ht="30.75" customHeight="1" spans="1:11">
      <c r="A5" s="94"/>
      <c r="B5" s="95"/>
      <c r="C5" s="95"/>
      <c r="D5" s="98"/>
      <c r="E5" s="92"/>
      <c r="F5" s="92" t="s">
        <v>18</v>
      </c>
      <c r="G5" s="92" t="s">
        <v>155</v>
      </c>
      <c r="H5" s="92" t="s">
        <v>156</v>
      </c>
      <c r="I5" s="92" t="s">
        <v>18</v>
      </c>
      <c r="J5" s="92" t="s">
        <v>111</v>
      </c>
      <c r="K5" s="92" t="s">
        <v>112</v>
      </c>
    </row>
    <row r="6" s="165" customFormat="1" ht="30" customHeight="1" spans="1:11">
      <c r="A6" s="99" t="s">
        <v>67</v>
      </c>
      <c r="B6" s="95" t="s">
        <v>67</v>
      </c>
      <c r="C6" s="95" t="s">
        <v>67</v>
      </c>
      <c r="D6" s="95" t="s">
        <v>67</v>
      </c>
      <c r="E6" s="93">
        <v>1</v>
      </c>
      <c r="F6" s="93">
        <v>2</v>
      </c>
      <c r="G6" s="93">
        <v>3</v>
      </c>
      <c r="H6" s="93">
        <v>4</v>
      </c>
      <c r="I6" s="93">
        <v>5</v>
      </c>
      <c r="J6" s="93">
        <v>6</v>
      </c>
      <c r="K6" s="93">
        <v>7</v>
      </c>
    </row>
    <row r="7" s="165" customFormat="1" ht="30" customHeight="1" spans="1:11">
      <c r="A7" s="166"/>
      <c r="B7" s="167"/>
      <c r="C7" s="167"/>
      <c r="D7" s="95" t="s">
        <v>8</v>
      </c>
      <c r="E7" s="168">
        <v>2746.05</v>
      </c>
      <c r="F7" s="168">
        <v>2282.85</v>
      </c>
      <c r="G7" s="168">
        <v>2173.51</v>
      </c>
      <c r="H7" s="168">
        <v>109.34</v>
      </c>
      <c r="I7" s="168">
        <v>463.2</v>
      </c>
      <c r="J7" s="168">
        <v>463.2</v>
      </c>
      <c r="K7" s="93"/>
    </row>
    <row r="8" s="165" customFormat="1" ht="24" customHeight="1" spans="1:11">
      <c r="A8" s="169" t="s">
        <v>72</v>
      </c>
      <c r="B8" s="169" t="s">
        <v>73</v>
      </c>
      <c r="C8" s="170" t="s">
        <v>74</v>
      </c>
      <c r="D8" s="102" t="s">
        <v>157</v>
      </c>
      <c r="E8" s="171">
        <v>2047.4386</v>
      </c>
      <c r="F8" s="171">
        <v>2044.44</v>
      </c>
      <c r="G8" s="171">
        <v>1935.1</v>
      </c>
      <c r="H8" s="171">
        <v>109.34</v>
      </c>
      <c r="I8" s="171">
        <v>3</v>
      </c>
      <c r="J8" s="171">
        <v>3</v>
      </c>
      <c r="K8" s="103"/>
    </row>
    <row r="9" s="82" customFormat="1" ht="24" customHeight="1" spans="1:11">
      <c r="A9" s="169" t="s">
        <v>72</v>
      </c>
      <c r="B9" s="169" t="s">
        <v>73</v>
      </c>
      <c r="C9" s="170" t="s">
        <v>77</v>
      </c>
      <c r="D9" s="102" t="s">
        <v>157</v>
      </c>
      <c r="E9" s="171">
        <v>73</v>
      </c>
      <c r="F9" s="171">
        <v>0</v>
      </c>
      <c r="G9" s="171"/>
      <c r="H9" s="171"/>
      <c r="I9" s="171">
        <v>73</v>
      </c>
      <c r="J9" s="171">
        <v>73</v>
      </c>
      <c r="K9" s="104"/>
    </row>
    <row r="10" s="82" customFormat="1" ht="24" customHeight="1" spans="1:11">
      <c r="A10" s="172" t="s">
        <v>72</v>
      </c>
      <c r="B10" s="172" t="s">
        <v>73</v>
      </c>
      <c r="C10" s="170" t="s">
        <v>79</v>
      </c>
      <c r="D10" s="102" t="s">
        <v>157</v>
      </c>
      <c r="E10" s="171">
        <v>50</v>
      </c>
      <c r="F10" s="171">
        <v>0</v>
      </c>
      <c r="G10" s="171"/>
      <c r="H10" s="171"/>
      <c r="I10" s="171">
        <v>50</v>
      </c>
      <c r="J10" s="171">
        <v>50</v>
      </c>
      <c r="K10" s="104"/>
    </row>
    <row r="11" s="82" customFormat="1" ht="24" customHeight="1" spans="1:11">
      <c r="A11" s="169" t="s">
        <v>72</v>
      </c>
      <c r="B11" s="169" t="s">
        <v>73</v>
      </c>
      <c r="C11" s="170" t="s">
        <v>81</v>
      </c>
      <c r="D11" s="102" t="s">
        <v>157</v>
      </c>
      <c r="E11" s="171">
        <v>95</v>
      </c>
      <c r="F11" s="171">
        <v>0</v>
      </c>
      <c r="G11" s="171"/>
      <c r="H11" s="171"/>
      <c r="I11" s="171">
        <v>95</v>
      </c>
      <c r="J11" s="171">
        <v>95</v>
      </c>
      <c r="K11" s="104"/>
    </row>
    <row r="12" s="82" customFormat="1" ht="24" customHeight="1" spans="1:11">
      <c r="A12" s="172" t="s">
        <v>72</v>
      </c>
      <c r="B12" s="172" t="s">
        <v>73</v>
      </c>
      <c r="C12" s="170" t="s">
        <v>83</v>
      </c>
      <c r="D12" s="102" t="s">
        <v>157</v>
      </c>
      <c r="E12" s="171">
        <v>100</v>
      </c>
      <c r="F12" s="171">
        <v>0</v>
      </c>
      <c r="G12" s="171"/>
      <c r="H12" s="171"/>
      <c r="I12" s="171">
        <v>100</v>
      </c>
      <c r="J12" s="171">
        <v>100</v>
      </c>
      <c r="K12" s="104"/>
    </row>
    <row r="13" s="82" customFormat="1" ht="24" customHeight="1" spans="1:11">
      <c r="A13" s="172" t="s">
        <v>72</v>
      </c>
      <c r="B13" s="172" t="s">
        <v>73</v>
      </c>
      <c r="C13" s="170" t="s">
        <v>85</v>
      </c>
      <c r="D13" s="102" t="s">
        <v>157</v>
      </c>
      <c r="E13" s="171">
        <v>5</v>
      </c>
      <c r="F13" s="171">
        <v>0</v>
      </c>
      <c r="G13" s="171"/>
      <c r="H13" s="171"/>
      <c r="I13" s="171">
        <v>5</v>
      </c>
      <c r="J13" s="171">
        <v>5</v>
      </c>
      <c r="K13" s="104"/>
    </row>
    <row r="14" s="82" customFormat="1" ht="24" customHeight="1" spans="1:11">
      <c r="A14" s="172" t="s">
        <v>72</v>
      </c>
      <c r="B14" s="172" t="s">
        <v>73</v>
      </c>
      <c r="C14" s="170" t="s">
        <v>87</v>
      </c>
      <c r="D14" s="102" t="s">
        <v>157</v>
      </c>
      <c r="E14" s="173">
        <v>2</v>
      </c>
      <c r="F14" s="173">
        <v>0</v>
      </c>
      <c r="G14" s="173"/>
      <c r="H14" s="173"/>
      <c r="I14" s="173">
        <v>2</v>
      </c>
      <c r="J14" s="173">
        <v>2</v>
      </c>
      <c r="K14" s="106"/>
    </row>
    <row r="15" s="82" customFormat="1" ht="24" customHeight="1" spans="1:11">
      <c r="A15" s="172" t="s">
        <v>72</v>
      </c>
      <c r="B15" s="172" t="s">
        <v>73</v>
      </c>
      <c r="C15" s="170" t="s">
        <v>89</v>
      </c>
      <c r="D15" s="102" t="s">
        <v>157</v>
      </c>
      <c r="E15" s="173">
        <v>2</v>
      </c>
      <c r="F15" s="173">
        <v>0</v>
      </c>
      <c r="G15" s="173"/>
      <c r="H15" s="173"/>
      <c r="I15" s="173">
        <v>2</v>
      </c>
      <c r="J15" s="173">
        <v>2</v>
      </c>
      <c r="K15" s="106"/>
    </row>
    <row r="16" s="82" customFormat="1" ht="24" customHeight="1" spans="1:11">
      <c r="A16" s="172" t="s">
        <v>72</v>
      </c>
      <c r="B16" s="172" t="s">
        <v>73</v>
      </c>
      <c r="C16" s="170" t="s">
        <v>91</v>
      </c>
      <c r="D16" s="102" t="s">
        <v>157</v>
      </c>
      <c r="E16" s="173">
        <v>33.2</v>
      </c>
      <c r="F16" s="173">
        <v>0</v>
      </c>
      <c r="G16" s="173"/>
      <c r="H16" s="173"/>
      <c r="I16" s="173">
        <v>33.2</v>
      </c>
      <c r="J16" s="173">
        <v>33.2</v>
      </c>
      <c r="K16" s="106"/>
    </row>
    <row r="17" s="82" customFormat="1" ht="24" customHeight="1" spans="1:11">
      <c r="A17" s="172" t="s">
        <v>72</v>
      </c>
      <c r="B17" s="172" t="s">
        <v>73</v>
      </c>
      <c r="C17" s="170" t="s">
        <v>93</v>
      </c>
      <c r="D17" s="102" t="s">
        <v>157</v>
      </c>
      <c r="E17" s="173">
        <v>80</v>
      </c>
      <c r="F17" s="173">
        <v>80</v>
      </c>
      <c r="G17" s="173">
        <v>80</v>
      </c>
      <c r="H17" s="173"/>
      <c r="I17" s="173"/>
      <c r="J17" s="173"/>
      <c r="K17" s="106"/>
    </row>
    <row r="18" s="82" customFormat="1" ht="24" customHeight="1" spans="1:11">
      <c r="A18" s="169" t="s">
        <v>72</v>
      </c>
      <c r="B18" s="169" t="s">
        <v>73</v>
      </c>
      <c r="C18" s="170" t="s">
        <v>95</v>
      </c>
      <c r="D18" s="102" t="s">
        <v>157</v>
      </c>
      <c r="E18" s="173">
        <v>100</v>
      </c>
      <c r="F18" s="173">
        <v>0</v>
      </c>
      <c r="G18" s="173"/>
      <c r="H18" s="173"/>
      <c r="I18" s="173">
        <v>100</v>
      </c>
      <c r="J18" s="173">
        <v>100</v>
      </c>
      <c r="K18" s="106"/>
    </row>
    <row r="19" s="82" customFormat="1" ht="24" customHeight="1" spans="1:11">
      <c r="A19" s="169" t="s">
        <v>97</v>
      </c>
      <c r="B19" s="169" t="s">
        <v>81</v>
      </c>
      <c r="C19" s="170" t="s">
        <v>74</v>
      </c>
      <c r="D19" s="102" t="s">
        <v>157</v>
      </c>
      <c r="E19" s="173">
        <v>138.72</v>
      </c>
      <c r="F19" s="173">
        <v>138.72</v>
      </c>
      <c r="G19" s="173">
        <v>138.72</v>
      </c>
      <c r="H19" s="173"/>
      <c r="I19" s="173"/>
      <c r="J19" s="173"/>
      <c r="K19" s="106"/>
    </row>
    <row r="20" s="82" customFormat="1" ht="24" customHeight="1" spans="1:11">
      <c r="A20" s="174" t="s">
        <v>97</v>
      </c>
      <c r="B20" s="174" t="s">
        <v>81</v>
      </c>
      <c r="C20" s="175" t="s">
        <v>81</v>
      </c>
      <c r="D20" s="102" t="s">
        <v>157</v>
      </c>
      <c r="E20" s="173">
        <v>11.8512</v>
      </c>
      <c r="F20" s="173">
        <v>11.85</v>
      </c>
      <c r="G20" s="173">
        <v>11.85</v>
      </c>
      <c r="H20" s="173"/>
      <c r="I20" s="173"/>
      <c r="J20" s="173"/>
      <c r="K20" s="106"/>
    </row>
    <row r="21" s="82" customFormat="1" ht="24" customHeight="1" spans="1:11">
      <c r="A21" s="174" t="s">
        <v>100</v>
      </c>
      <c r="B21" s="174" t="s">
        <v>101</v>
      </c>
      <c r="C21" s="175" t="s">
        <v>74</v>
      </c>
      <c r="D21" s="102" t="s">
        <v>157</v>
      </c>
      <c r="E21" s="173">
        <v>6.3912</v>
      </c>
      <c r="F21" s="173">
        <v>6.39</v>
      </c>
      <c r="G21" s="173">
        <v>6.39</v>
      </c>
      <c r="H21" s="173"/>
      <c r="I21" s="173"/>
      <c r="J21" s="173"/>
      <c r="K21" s="106"/>
    </row>
    <row r="22" s="82" customFormat="1" ht="24" customHeight="1" spans="1:11">
      <c r="A22" s="174" t="s">
        <v>100</v>
      </c>
      <c r="B22" s="174" t="s">
        <v>101</v>
      </c>
      <c r="C22" s="175" t="s">
        <v>95</v>
      </c>
      <c r="D22" s="102" t="s">
        <v>157</v>
      </c>
      <c r="E22" s="173">
        <v>1.4474</v>
      </c>
      <c r="F22" s="173">
        <v>1.45</v>
      </c>
      <c r="G22" s="173">
        <v>1.45</v>
      </c>
      <c r="H22" s="173"/>
      <c r="I22" s="173"/>
      <c r="J22" s="173"/>
      <c r="K22" s="106"/>
    </row>
    <row r="23" s="82" customFormat="1" ht="14.25"/>
    <row r="24" s="82" customFormat="1" ht="14.25"/>
    <row r="25" s="82" customFormat="1" ht="14.25"/>
    <row r="26" s="82" customFormat="1" ht="14.25"/>
    <row r="27" s="82" customFormat="1" ht="14.25"/>
    <row r="28" s="82" customFormat="1" ht="14.25"/>
    <row r="29" s="82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9"/>
  <sheetViews>
    <sheetView showGridLines="0" showZeros="0" tabSelected="1" workbookViewId="0">
      <selection activeCell="I10" sqref="I10"/>
    </sheetView>
  </sheetViews>
  <sheetFormatPr defaultColWidth="8.875" defaultRowHeight="13.5"/>
  <cols>
    <col min="1" max="2" width="5.625" style="124" customWidth="1"/>
    <col min="3" max="3" width="29.375" style="124" customWidth="1"/>
    <col min="4" max="5" width="5.375" style="124" customWidth="1"/>
    <col min="6" max="6" width="14.375" style="124" customWidth="1"/>
    <col min="7" max="7" width="9.75" style="124" customWidth="1"/>
    <col min="8" max="8" width="7.25" style="124" customWidth="1"/>
    <col min="9" max="9" width="8.75" style="124" customWidth="1"/>
    <col min="10" max="17" width="7.375" style="124" customWidth="1"/>
    <col min="18" max="32" width="9" style="124"/>
    <col min="33" max="16352" width="8.875" style="124"/>
    <col min="16353" max="16380" width="9" style="124"/>
    <col min="16381" max="16384" width="8.875" style="124"/>
  </cols>
  <sheetData>
    <row r="1" s="123" customFormat="1" ht="42" customHeight="1" spans="1:17">
      <c r="A1" s="125" t="s">
        <v>158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</row>
    <row r="2" s="123" customFormat="1" ht="15" customHeight="1" spans="1:17">
      <c r="A2" s="126" t="s">
        <v>1</v>
      </c>
      <c r="B2" s="126"/>
      <c r="C2" s="126"/>
      <c r="D2" s="53"/>
      <c r="E2" s="53"/>
      <c r="F2" s="53"/>
      <c r="P2" s="152" t="s">
        <v>2</v>
      </c>
      <c r="Q2" s="152"/>
    </row>
    <row r="3" ht="20.1" customHeight="1" spans="1:17">
      <c r="A3" s="127" t="s">
        <v>159</v>
      </c>
      <c r="B3" s="128"/>
      <c r="C3" s="129"/>
      <c r="D3" s="127" t="s">
        <v>160</v>
      </c>
      <c r="E3" s="128"/>
      <c r="F3" s="129"/>
      <c r="G3" s="130" t="s">
        <v>106</v>
      </c>
      <c r="H3" s="131"/>
      <c r="I3" s="131"/>
      <c r="J3" s="131"/>
      <c r="K3" s="131"/>
      <c r="L3" s="131"/>
      <c r="M3" s="131"/>
      <c r="N3" s="131"/>
      <c r="O3" s="131"/>
      <c r="P3" s="131"/>
      <c r="Q3" s="155"/>
    </row>
    <row r="4" ht="20.1" customHeight="1" spans="1:17">
      <c r="A4" s="132"/>
      <c r="B4" s="133"/>
      <c r="C4" s="134"/>
      <c r="D4" s="132"/>
      <c r="E4" s="133"/>
      <c r="F4" s="134"/>
      <c r="G4" s="135" t="s">
        <v>8</v>
      </c>
      <c r="H4" s="135" t="s">
        <v>48</v>
      </c>
      <c r="I4" s="153"/>
      <c r="J4" s="154" t="s">
        <v>49</v>
      </c>
      <c r="K4" s="155"/>
      <c r="L4" s="155"/>
      <c r="M4" s="155"/>
      <c r="N4" s="155"/>
      <c r="O4" s="155"/>
      <c r="P4" s="135" t="s">
        <v>50</v>
      </c>
      <c r="Q4" s="163" t="s">
        <v>161</v>
      </c>
    </row>
    <row r="5" ht="20.1" customHeight="1" spans="1:17">
      <c r="A5" s="136"/>
      <c r="B5" s="137"/>
      <c r="C5" s="138"/>
      <c r="D5" s="136"/>
      <c r="E5" s="137"/>
      <c r="F5" s="138"/>
      <c r="G5" s="139"/>
      <c r="H5" s="140"/>
      <c r="I5" s="156"/>
      <c r="J5" s="157" t="s">
        <v>18</v>
      </c>
      <c r="K5" s="157" t="s">
        <v>62</v>
      </c>
      <c r="L5" s="157" t="s">
        <v>63</v>
      </c>
      <c r="M5" s="157" t="s">
        <v>64</v>
      </c>
      <c r="N5" s="157" t="s">
        <v>65</v>
      </c>
      <c r="O5" s="157" t="s">
        <v>66</v>
      </c>
      <c r="P5" s="139"/>
      <c r="Q5" s="164"/>
    </row>
    <row r="6" ht="27" customHeight="1" spans="1:17">
      <c r="A6" s="141" t="s">
        <v>55</v>
      </c>
      <c r="B6" s="141" t="s">
        <v>56</v>
      </c>
      <c r="C6" s="141" t="s">
        <v>43</v>
      </c>
      <c r="D6" s="141" t="s">
        <v>55</v>
      </c>
      <c r="E6" s="141" t="s">
        <v>56</v>
      </c>
      <c r="F6" s="141" t="s">
        <v>43</v>
      </c>
      <c r="G6" s="139"/>
      <c r="H6" s="135" t="s">
        <v>59</v>
      </c>
      <c r="I6" s="135" t="s">
        <v>60</v>
      </c>
      <c r="J6" s="135"/>
      <c r="K6" s="135"/>
      <c r="L6" s="135"/>
      <c r="M6" s="135"/>
      <c r="N6" s="135"/>
      <c r="O6" s="135"/>
      <c r="P6" s="139"/>
      <c r="Q6" s="139"/>
    </row>
    <row r="7" ht="27" customHeight="1" spans="1:17">
      <c r="A7" s="142"/>
      <c r="B7" s="142"/>
      <c r="C7" s="143" t="s">
        <v>8</v>
      </c>
      <c r="D7" s="142"/>
      <c r="E7" s="142"/>
      <c r="F7" s="142"/>
      <c r="G7" s="144">
        <f>G8+G14+G16</f>
        <v>2282.85</v>
      </c>
      <c r="H7" s="144">
        <f>H8+H14+H16</f>
        <v>788.31</v>
      </c>
      <c r="I7" s="144">
        <f>I8+I14+I16</f>
        <v>1494.54</v>
      </c>
      <c r="J7" s="158"/>
      <c r="K7" s="158"/>
      <c r="L7" s="158"/>
      <c r="M7" s="158"/>
      <c r="N7" s="158"/>
      <c r="O7" s="158"/>
      <c r="P7" s="159"/>
      <c r="Q7" s="159"/>
    </row>
    <row r="8" ht="27" customHeight="1" spans="1:17">
      <c r="A8" s="145">
        <v>301</v>
      </c>
      <c r="B8" s="142"/>
      <c r="C8" s="143" t="s">
        <v>162</v>
      </c>
      <c r="D8" s="146">
        <v>501</v>
      </c>
      <c r="E8" s="147"/>
      <c r="F8" s="143" t="s">
        <v>163</v>
      </c>
      <c r="G8" s="144">
        <f>G9+G10+G11+G12+G13</f>
        <v>2034.79</v>
      </c>
      <c r="H8" s="144">
        <f>H9+H10+H11+H12+H13</f>
        <v>760.25</v>
      </c>
      <c r="I8" s="144">
        <f>I9+I10+I11+I12+I13</f>
        <v>1274.54</v>
      </c>
      <c r="J8" s="158"/>
      <c r="K8" s="158"/>
      <c r="L8" s="158"/>
      <c r="M8" s="158"/>
      <c r="N8" s="158"/>
      <c r="O8" s="158"/>
      <c r="P8" s="159"/>
      <c r="Q8" s="159"/>
    </row>
    <row r="9" ht="35.1" customHeight="1" spans="1:17">
      <c r="A9" s="145" t="s">
        <v>164</v>
      </c>
      <c r="B9" s="145" t="s">
        <v>74</v>
      </c>
      <c r="C9" s="148" t="s">
        <v>165</v>
      </c>
      <c r="D9" s="145" t="s">
        <v>166</v>
      </c>
      <c r="E9" s="145" t="s">
        <v>74</v>
      </c>
      <c r="F9" s="145" t="s">
        <v>167</v>
      </c>
      <c r="G9" s="144">
        <v>315.88</v>
      </c>
      <c r="H9" s="144">
        <v>315.88</v>
      </c>
      <c r="I9" s="144"/>
      <c r="J9" s="160"/>
      <c r="K9" s="160"/>
      <c r="L9" s="160"/>
      <c r="M9" s="160"/>
      <c r="N9" s="160"/>
      <c r="O9" s="160"/>
      <c r="P9" s="160"/>
      <c r="Q9" s="160"/>
    </row>
    <row r="10" ht="35.1" customHeight="1" spans="1:17">
      <c r="A10" s="145" t="s">
        <v>164</v>
      </c>
      <c r="B10" s="145" t="s">
        <v>77</v>
      </c>
      <c r="C10" s="148" t="s">
        <v>168</v>
      </c>
      <c r="D10" s="145" t="s">
        <v>166</v>
      </c>
      <c r="E10" s="145" t="s">
        <v>74</v>
      </c>
      <c r="F10" s="145" t="s">
        <v>167</v>
      </c>
      <c r="G10" s="144">
        <v>81.88</v>
      </c>
      <c r="H10" s="144">
        <v>81.88</v>
      </c>
      <c r="I10" s="144"/>
      <c r="J10" s="160"/>
      <c r="K10" s="160"/>
      <c r="L10" s="160"/>
      <c r="M10" s="160"/>
      <c r="N10" s="160"/>
      <c r="O10" s="160"/>
      <c r="P10" s="160"/>
      <c r="Q10" s="160"/>
    </row>
    <row r="11" ht="35.1" customHeight="1" spans="1:17">
      <c r="A11" s="145" t="s">
        <v>164</v>
      </c>
      <c r="B11" s="145" t="s">
        <v>169</v>
      </c>
      <c r="C11" s="148" t="s">
        <v>170</v>
      </c>
      <c r="D11" s="145" t="s">
        <v>166</v>
      </c>
      <c r="E11" s="145" t="s">
        <v>77</v>
      </c>
      <c r="F11" s="145" t="s">
        <v>171</v>
      </c>
      <c r="G11" s="144">
        <v>11.85</v>
      </c>
      <c r="H11" s="144">
        <v>11.85</v>
      </c>
      <c r="I11" s="144"/>
      <c r="J11" s="160"/>
      <c r="K11" s="160"/>
      <c r="L11" s="160"/>
      <c r="M11" s="160"/>
      <c r="N11" s="160"/>
      <c r="O11" s="160"/>
      <c r="P11" s="160"/>
      <c r="Q11" s="160"/>
    </row>
    <row r="12" ht="35.1" customHeight="1" spans="1:17">
      <c r="A12" s="145" t="s">
        <v>164</v>
      </c>
      <c r="B12" s="145" t="s">
        <v>83</v>
      </c>
      <c r="C12" s="148" t="s">
        <v>172</v>
      </c>
      <c r="D12" s="145" t="s">
        <v>166</v>
      </c>
      <c r="E12" s="145" t="s">
        <v>77</v>
      </c>
      <c r="F12" s="145" t="s">
        <v>171</v>
      </c>
      <c r="G12" s="144">
        <v>7.62</v>
      </c>
      <c r="H12" s="144">
        <v>7.62</v>
      </c>
      <c r="I12" s="144"/>
      <c r="J12" s="160"/>
      <c r="K12" s="160"/>
      <c r="L12" s="160"/>
      <c r="M12" s="160"/>
      <c r="N12" s="160"/>
      <c r="O12" s="160"/>
      <c r="P12" s="160"/>
      <c r="Q12" s="160"/>
    </row>
    <row r="13" ht="35.1" customHeight="1" spans="1:17">
      <c r="A13" s="145" t="s">
        <v>164</v>
      </c>
      <c r="B13" s="145" t="s">
        <v>95</v>
      </c>
      <c r="C13" s="148" t="s">
        <v>173</v>
      </c>
      <c r="D13" s="145" t="s">
        <v>166</v>
      </c>
      <c r="E13" s="145" t="s">
        <v>95</v>
      </c>
      <c r="F13" s="148" t="s">
        <v>173</v>
      </c>
      <c r="G13" s="144">
        <v>1617.56</v>
      </c>
      <c r="H13" s="144">
        <v>343.02</v>
      </c>
      <c r="I13" s="144">
        <v>1274.54</v>
      </c>
      <c r="J13" s="160"/>
      <c r="K13" s="160"/>
      <c r="L13" s="160"/>
      <c r="M13" s="160"/>
      <c r="N13" s="160"/>
      <c r="O13" s="160"/>
      <c r="P13" s="160"/>
      <c r="Q13" s="160"/>
    </row>
    <row r="14" ht="35.1" customHeight="1" spans="1:17">
      <c r="A14" s="149">
        <v>303</v>
      </c>
      <c r="B14" s="150"/>
      <c r="C14" s="143" t="s">
        <v>174</v>
      </c>
      <c r="D14" s="146">
        <v>509</v>
      </c>
      <c r="E14" s="147"/>
      <c r="F14" s="143" t="s">
        <v>174</v>
      </c>
      <c r="G14" s="144">
        <f>G15</f>
        <v>138.72</v>
      </c>
      <c r="H14" s="144">
        <f>H15</f>
        <v>18.72</v>
      </c>
      <c r="I14" s="144">
        <f>I15</f>
        <v>120</v>
      </c>
      <c r="J14" s="160"/>
      <c r="K14" s="160"/>
      <c r="L14" s="160"/>
      <c r="M14" s="160"/>
      <c r="N14" s="160"/>
      <c r="O14" s="160"/>
      <c r="P14" s="160"/>
      <c r="Q14" s="160"/>
    </row>
    <row r="15" ht="35.1" customHeight="1" spans="1:17">
      <c r="A15" s="145">
        <v>303</v>
      </c>
      <c r="B15" s="145" t="s">
        <v>77</v>
      </c>
      <c r="C15" s="151" t="s">
        <v>175</v>
      </c>
      <c r="D15" s="145">
        <v>509</v>
      </c>
      <c r="E15" s="145" t="s">
        <v>81</v>
      </c>
      <c r="F15" s="151" t="s">
        <v>176</v>
      </c>
      <c r="G15" s="144">
        <v>138.72</v>
      </c>
      <c r="H15" s="144">
        <v>18.72</v>
      </c>
      <c r="I15" s="144">
        <v>120</v>
      </c>
      <c r="J15" s="161"/>
      <c r="K15" s="161"/>
      <c r="L15" s="161"/>
      <c r="M15" s="161"/>
      <c r="N15" s="161"/>
      <c r="O15" s="161"/>
      <c r="P15" s="161"/>
      <c r="Q15" s="161"/>
    </row>
    <row r="16" ht="35.1" customHeight="1" spans="1:17">
      <c r="A16" s="145">
        <v>302</v>
      </c>
      <c r="B16" s="150"/>
      <c r="C16" s="143" t="s">
        <v>177</v>
      </c>
      <c r="D16" s="146">
        <v>502</v>
      </c>
      <c r="E16" s="147"/>
      <c r="F16" s="143" t="s">
        <v>178</v>
      </c>
      <c r="G16" s="144">
        <f>G17+G18+G19</f>
        <v>109.34</v>
      </c>
      <c r="H16" s="144">
        <f>H17+H18+H19</f>
        <v>9.34</v>
      </c>
      <c r="I16" s="144">
        <f>I17+I18+I19</f>
        <v>100</v>
      </c>
      <c r="J16" s="161"/>
      <c r="K16" s="161"/>
      <c r="L16" s="161"/>
      <c r="M16" s="161"/>
      <c r="N16" s="161"/>
      <c r="O16" s="161"/>
      <c r="P16" s="161"/>
      <c r="Q16" s="161"/>
    </row>
    <row r="17" ht="35.1" customHeight="1" spans="1:17">
      <c r="A17" s="145">
        <v>302</v>
      </c>
      <c r="B17" s="145" t="s">
        <v>74</v>
      </c>
      <c r="C17" s="151" t="s">
        <v>179</v>
      </c>
      <c r="D17" s="145">
        <v>502</v>
      </c>
      <c r="E17" s="145" t="s">
        <v>74</v>
      </c>
      <c r="F17" s="151" t="s">
        <v>180</v>
      </c>
      <c r="G17" s="144">
        <v>104.68</v>
      </c>
      <c r="H17" s="144">
        <v>4.68</v>
      </c>
      <c r="I17" s="144">
        <v>100</v>
      </c>
      <c r="J17" s="161"/>
      <c r="K17" s="161"/>
      <c r="L17" s="161"/>
      <c r="M17" s="161"/>
      <c r="N17" s="161"/>
      <c r="O17" s="161"/>
      <c r="P17" s="161"/>
      <c r="Q17" s="161"/>
    </row>
    <row r="18" ht="35.1" customHeight="1" spans="1:17">
      <c r="A18" s="145">
        <v>302</v>
      </c>
      <c r="B18" s="145" t="s">
        <v>181</v>
      </c>
      <c r="C18" s="151" t="s">
        <v>182</v>
      </c>
      <c r="D18" s="145">
        <v>502</v>
      </c>
      <c r="E18" s="145" t="s">
        <v>74</v>
      </c>
      <c r="F18" s="151" t="s">
        <v>180</v>
      </c>
      <c r="G18" s="144">
        <v>1.88</v>
      </c>
      <c r="H18" s="144">
        <v>1.88</v>
      </c>
      <c r="I18" s="162"/>
      <c r="J18" s="161"/>
      <c r="K18" s="161"/>
      <c r="L18" s="161"/>
      <c r="M18" s="161"/>
      <c r="N18" s="161"/>
      <c r="O18" s="161"/>
      <c r="P18" s="161"/>
      <c r="Q18" s="161"/>
    </row>
    <row r="19" ht="35.1" customHeight="1" spans="1:17">
      <c r="A19" s="145">
        <v>302</v>
      </c>
      <c r="B19" s="145" t="s">
        <v>183</v>
      </c>
      <c r="C19" s="151" t="s">
        <v>184</v>
      </c>
      <c r="D19" s="145">
        <v>502</v>
      </c>
      <c r="E19" s="145" t="s">
        <v>74</v>
      </c>
      <c r="F19" s="151" t="s">
        <v>180</v>
      </c>
      <c r="G19" s="144">
        <v>2.78</v>
      </c>
      <c r="H19" s="144">
        <v>2.78</v>
      </c>
      <c r="I19" s="162"/>
      <c r="J19" s="161"/>
      <c r="K19" s="161"/>
      <c r="L19" s="161"/>
      <c r="M19" s="161"/>
      <c r="N19" s="161"/>
      <c r="O19" s="161"/>
      <c r="P19" s="161"/>
      <c r="Q19" s="161"/>
    </row>
  </sheetData>
  <mergeCells count="17">
    <mergeCell ref="A1:Q1"/>
    <mergeCell ref="A2:C2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showZeros="0" workbookViewId="0">
      <selection activeCell="A2" sqref="A2"/>
    </sheetView>
  </sheetViews>
  <sheetFormatPr defaultColWidth="8.875" defaultRowHeight="14.25" outlineLevelCol="2"/>
  <cols>
    <col min="1" max="1" width="55.375" style="113" customWidth="1"/>
    <col min="2" max="2" width="51.75" style="113" customWidth="1"/>
    <col min="3" max="3" width="27" style="113" customWidth="1"/>
    <col min="4" max="32" width="9" style="113"/>
    <col min="33" max="16384" width="8.875" style="113"/>
  </cols>
  <sheetData>
    <row r="1" s="111" customFormat="1" ht="42" customHeight="1" spans="1:3">
      <c r="A1" s="114" t="s">
        <v>185</v>
      </c>
      <c r="B1" s="114"/>
      <c r="C1" s="115"/>
    </row>
    <row r="2" ht="15" customHeight="1" spans="1:2">
      <c r="A2" s="85" t="s">
        <v>1</v>
      </c>
      <c r="B2" s="116" t="s">
        <v>2</v>
      </c>
    </row>
    <row r="3" s="112" customFormat="1" ht="20.1" customHeight="1" spans="1:3">
      <c r="A3" s="117" t="s">
        <v>186</v>
      </c>
      <c r="B3" s="118" t="s">
        <v>187</v>
      </c>
      <c r="C3" s="113"/>
    </row>
    <row r="4" s="112" customFormat="1" ht="20.1" customHeight="1" spans="1:3">
      <c r="A4" s="119" t="s">
        <v>188</v>
      </c>
      <c r="B4" s="120">
        <v>55</v>
      </c>
      <c r="C4" s="113"/>
    </row>
    <row r="5" s="112" customFormat="1" ht="20.1" customHeight="1" spans="1:3">
      <c r="A5" s="121" t="s">
        <v>189</v>
      </c>
      <c r="B5" s="120"/>
      <c r="C5" s="113"/>
    </row>
    <row r="6" s="112" customFormat="1" ht="20.1" customHeight="1" spans="1:3">
      <c r="A6" s="121" t="s">
        <v>190</v>
      </c>
      <c r="B6" s="120">
        <v>5</v>
      </c>
      <c r="C6" s="113"/>
    </row>
    <row r="7" s="112" customFormat="1" ht="20.1" customHeight="1" spans="1:3">
      <c r="A7" s="121" t="s">
        <v>191</v>
      </c>
      <c r="B7" s="120">
        <v>50</v>
      </c>
      <c r="C7" s="113"/>
    </row>
    <row r="8" s="112" customFormat="1" ht="20.1" customHeight="1" spans="1:3">
      <c r="A8" s="121" t="s">
        <v>192</v>
      </c>
      <c r="B8" s="120">
        <v>50</v>
      </c>
      <c r="C8" s="113"/>
    </row>
    <row r="9" s="112" customFormat="1" ht="20.1" customHeight="1" spans="1:3">
      <c r="A9" s="121" t="s">
        <v>193</v>
      </c>
      <c r="B9" s="120"/>
      <c r="C9" s="113"/>
    </row>
    <row r="10" s="112" customFormat="1" ht="6" customHeight="1" spans="1:3">
      <c r="A10" s="53"/>
      <c r="B10" s="53"/>
      <c r="C10" s="113"/>
    </row>
    <row r="11" s="112" customFormat="1" ht="78" customHeight="1" spans="1:3">
      <c r="A11" s="122" t="s">
        <v>194</v>
      </c>
      <c r="B11" s="122"/>
      <c r="C11" s="113"/>
    </row>
    <row r="12" s="112" customFormat="1" customHeight="1" spans="1:3">
      <c r="A12" s="113"/>
      <c r="B12" s="113"/>
      <c r="C12" s="113"/>
    </row>
    <row r="13" s="112" customFormat="1" customHeight="1" spans="1:3">
      <c r="A13" s="113"/>
      <c r="B13" s="113"/>
      <c r="C13" s="113"/>
    </row>
    <row r="14" s="112" customFormat="1" customHeight="1" spans="1:3">
      <c r="A14" s="113"/>
      <c r="B14" s="113"/>
      <c r="C14" s="113"/>
    </row>
    <row r="15" s="112" customFormat="1" customHeight="1" spans="1:3">
      <c r="A15" s="113"/>
      <c r="B15" s="113"/>
      <c r="C15" s="113"/>
    </row>
    <row r="16" s="112" customFormat="1" customHeight="1" spans="1:3">
      <c r="A16" s="113"/>
      <c r="B16" s="113"/>
      <c r="C16" s="113"/>
    </row>
    <row r="17" s="112" customFormat="1" customHeight="1"/>
    <row r="18" s="112" customFormat="1" customHeight="1"/>
    <row r="19" s="112" customFormat="1" customHeight="1"/>
    <row r="20" s="112" customFormat="1" customHeight="1"/>
    <row r="21" s="112" customFormat="1" customHeight="1"/>
    <row r="22" s="112" customFormat="1" customHeight="1"/>
    <row r="23" s="112" customFormat="1" customHeight="1"/>
    <row r="24" s="112" customFormat="1" customHeight="1"/>
    <row r="25" s="112" customFormat="1" customHeight="1"/>
    <row r="26" s="112" customFormat="1" customHeight="1"/>
    <row r="27" s="112" customFormat="1" customHeight="1"/>
    <row r="28" s="112" customFormat="1" customHeight="1"/>
    <row r="29" s="112" customFormat="1" customHeight="1"/>
    <row r="30" s="112" customFormat="1" customHeight="1"/>
    <row r="31" s="112" customFormat="1" customHeight="1"/>
    <row r="32" s="112" customFormat="1" customHeight="1" spans="1:3">
      <c r="A32" s="113"/>
      <c r="B32" s="113"/>
      <c r="C32" s="113"/>
    </row>
    <row r="33" s="112" customFormat="1" customHeight="1" spans="1:3">
      <c r="A33" s="113"/>
      <c r="B33" s="113"/>
      <c r="C33" s="113"/>
    </row>
    <row r="34" s="112" customFormat="1" customHeight="1" spans="1:3">
      <c r="A34" s="113"/>
      <c r="B34" s="113"/>
      <c r="C34" s="113"/>
    </row>
    <row r="35" s="112" customFormat="1" customHeight="1" spans="1:3">
      <c r="A35" s="113"/>
      <c r="B35" s="113"/>
      <c r="C35" s="113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D14" sqref="D14"/>
    </sheetView>
  </sheetViews>
  <sheetFormatPr defaultColWidth="7" defaultRowHeight="11.25"/>
  <cols>
    <col min="1" max="3" width="5.375" style="83" customWidth="1"/>
    <col min="4" max="4" width="23.5" style="83" customWidth="1"/>
    <col min="5" max="5" width="10.25" style="83" customWidth="1"/>
    <col min="6" max="11" width="10.625" style="83" customWidth="1"/>
    <col min="12" max="16384" width="7" style="83"/>
  </cols>
  <sheetData>
    <row r="1" ht="42" customHeight="1" spans="1:11">
      <c r="A1" s="84" t="s">
        <v>195</v>
      </c>
      <c r="B1" s="84"/>
      <c r="C1" s="84"/>
      <c r="D1" s="84"/>
      <c r="E1" s="84"/>
      <c r="F1" s="84"/>
      <c r="G1" s="84"/>
      <c r="H1" s="84"/>
      <c r="I1" s="84"/>
      <c r="J1" s="84"/>
      <c r="K1" s="84"/>
    </row>
    <row r="2" ht="15" customHeight="1" spans="1:11">
      <c r="A2" s="85" t="s">
        <v>154</v>
      </c>
      <c r="B2" s="85"/>
      <c r="C2" s="85"/>
      <c r="D2" s="85"/>
      <c r="E2" s="86"/>
      <c r="F2" s="87"/>
      <c r="G2" s="87"/>
      <c r="H2" s="87"/>
      <c r="I2" s="87"/>
      <c r="J2" s="87"/>
      <c r="K2" s="107" t="s">
        <v>2</v>
      </c>
    </row>
    <row r="3" s="81" customFormat="1" ht="16.5" customHeight="1" spans="1:11">
      <c r="A3" s="88" t="s">
        <v>105</v>
      </c>
      <c r="B3" s="89"/>
      <c r="C3" s="90"/>
      <c r="D3" s="91" t="s">
        <v>43</v>
      </c>
      <c r="E3" s="92" t="s">
        <v>44</v>
      </c>
      <c r="F3" s="93"/>
      <c r="G3" s="93"/>
      <c r="H3" s="93"/>
      <c r="I3" s="93"/>
      <c r="J3" s="93"/>
      <c r="K3" s="93"/>
    </row>
    <row r="4" s="81" customFormat="1" ht="14.25" customHeight="1" spans="1:11">
      <c r="A4" s="94" t="s">
        <v>55</v>
      </c>
      <c r="B4" s="95" t="s">
        <v>56</v>
      </c>
      <c r="C4" s="95" t="s">
        <v>57</v>
      </c>
      <c r="D4" s="96"/>
      <c r="E4" s="92"/>
      <c r="F4" s="97" t="s">
        <v>107</v>
      </c>
      <c r="G4" s="97"/>
      <c r="H4" s="97"/>
      <c r="I4" s="108" t="s">
        <v>108</v>
      </c>
      <c r="J4" s="109"/>
      <c r="K4" s="110"/>
    </row>
    <row r="5" s="81" customFormat="1" ht="37.5" customHeight="1" spans="1:11">
      <c r="A5" s="94"/>
      <c r="B5" s="95"/>
      <c r="C5" s="95"/>
      <c r="D5" s="98"/>
      <c r="E5" s="92"/>
      <c r="F5" s="92" t="s">
        <v>18</v>
      </c>
      <c r="G5" s="92" t="s">
        <v>155</v>
      </c>
      <c r="H5" s="92" t="s">
        <v>156</v>
      </c>
      <c r="I5" s="92" t="s">
        <v>18</v>
      </c>
      <c r="J5" s="92" t="s">
        <v>111</v>
      </c>
      <c r="K5" s="92" t="s">
        <v>112</v>
      </c>
    </row>
    <row r="6" s="81" customFormat="1" ht="20.1" customHeight="1" spans="1:11">
      <c r="A6" s="99" t="s">
        <v>67</v>
      </c>
      <c r="B6" s="95" t="s">
        <v>67</v>
      </c>
      <c r="C6" s="95" t="s">
        <v>67</v>
      </c>
      <c r="D6" s="95" t="s">
        <v>67</v>
      </c>
      <c r="E6" s="93">
        <v>1</v>
      </c>
      <c r="F6" s="93">
        <v>2</v>
      </c>
      <c r="G6" s="93">
        <v>3</v>
      </c>
      <c r="H6" s="93">
        <v>4</v>
      </c>
      <c r="I6" s="93">
        <v>5</v>
      </c>
      <c r="J6" s="93">
        <v>6</v>
      </c>
      <c r="K6" s="93">
        <v>7</v>
      </c>
    </row>
    <row r="7" s="81" customFormat="1" ht="35.1" customHeight="1" spans="1:11">
      <c r="A7" s="100"/>
      <c r="B7" s="101"/>
      <c r="C7" s="101"/>
      <c r="D7" s="102"/>
      <c r="E7" s="103"/>
      <c r="F7" s="103"/>
      <c r="G7" s="103"/>
      <c r="H7" s="103"/>
      <c r="I7" s="103"/>
      <c r="J7" s="103"/>
      <c r="K7" s="103"/>
    </row>
    <row r="8" s="82" customFormat="1" ht="35.1" customHeight="1" spans="1:11">
      <c r="A8" s="104"/>
      <c r="B8" s="104"/>
      <c r="C8" s="104"/>
      <c r="D8" s="104"/>
      <c r="E8" s="104"/>
      <c r="F8" s="104"/>
      <c r="G8" s="104"/>
      <c r="H8" s="104"/>
      <c r="I8" s="104"/>
      <c r="J8" s="104"/>
      <c r="K8" s="104"/>
    </row>
    <row r="9" s="82" customFormat="1" ht="35.1" customHeight="1" spans="1:11">
      <c r="A9" s="105"/>
      <c r="B9" s="104"/>
      <c r="C9" s="104"/>
      <c r="D9" s="104"/>
      <c r="E9" s="104"/>
      <c r="F9" s="104"/>
      <c r="G9" s="104"/>
      <c r="H9" s="104"/>
      <c r="I9" s="104"/>
      <c r="J9" s="104"/>
      <c r="K9" s="104"/>
    </row>
    <row r="10" s="82" customFormat="1" ht="35.1" customHeight="1" spans="1:11">
      <c r="A10" s="104"/>
      <c r="B10" s="104"/>
      <c r="C10" s="104"/>
      <c r="D10" s="104"/>
      <c r="E10" s="104"/>
      <c r="F10" s="104"/>
      <c r="G10" s="104"/>
      <c r="H10" s="104"/>
      <c r="I10" s="104"/>
      <c r="J10" s="104"/>
      <c r="K10" s="104"/>
    </row>
    <row r="11" s="82" customFormat="1" ht="35.1" customHeight="1" spans="1:11">
      <c r="A11" s="104"/>
      <c r="B11" s="104"/>
      <c r="C11" s="104"/>
      <c r="D11" s="104"/>
      <c r="E11" s="104"/>
      <c r="F11" s="104"/>
      <c r="G11" s="104"/>
      <c r="H11" s="104"/>
      <c r="I11" s="104"/>
      <c r="J11" s="104"/>
      <c r="K11" s="104"/>
    </row>
    <row r="12" s="82" customFormat="1" ht="35.1" customHeight="1" spans="1:11">
      <c r="A12" s="104"/>
      <c r="B12" s="104"/>
      <c r="C12" s="104"/>
      <c r="D12" s="104"/>
      <c r="E12" s="104"/>
      <c r="F12" s="104"/>
      <c r="G12" s="104"/>
      <c r="H12" s="104"/>
      <c r="I12" s="104"/>
      <c r="J12" s="104"/>
      <c r="K12" s="104"/>
    </row>
    <row r="13" s="82" customFormat="1" ht="35.1" customHeight="1" spans="1:11">
      <c r="A13" s="106"/>
      <c r="B13" s="106"/>
      <c r="C13" s="106"/>
      <c r="D13" s="106"/>
      <c r="E13" s="106"/>
      <c r="F13" s="106"/>
      <c r="G13" s="106"/>
      <c r="H13" s="106"/>
      <c r="I13" s="106"/>
      <c r="J13" s="106"/>
      <c r="K13" s="106"/>
    </row>
    <row r="14" s="82" customFormat="1" ht="35.1" customHeight="1" spans="1:11">
      <c r="A14" s="106"/>
      <c r="B14" s="106"/>
      <c r="C14" s="106"/>
      <c r="D14" s="106"/>
      <c r="E14" s="106"/>
      <c r="F14" s="106"/>
      <c r="G14" s="106"/>
      <c r="H14" s="106"/>
      <c r="I14" s="106"/>
      <c r="J14" s="106"/>
      <c r="K14" s="106"/>
    </row>
    <row r="15" s="82" customFormat="1" ht="35.1" customHeight="1" spans="1:11">
      <c r="A15" s="106"/>
      <c r="B15" s="106"/>
      <c r="C15" s="106"/>
      <c r="D15" s="106"/>
      <c r="E15" s="106"/>
      <c r="F15" s="106"/>
      <c r="G15" s="106"/>
      <c r="H15" s="106"/>
      <c r="I15" s="106"/>
      <c r="J15" s="106"/>
      <c r="K15" s="106"/>
    </row>
    <row r="16" s="82" customFormat="1" ht="35.1" customHeight="1" spans="1:11">
      <c r="A16" s="106"/>
      <c r="B16" s="106"/>
      <c r="C16" s="106"/>
      <c r="D16" s="106"/>
      <c r="E16" s="106"/>
      <c r="F16" s="106"/>
      <c r="G16" s="106"/>
      <c r="H16" s="106"/>
      <c r="I16" s="106"/>
      <c r="J16" s="106"/>
      <c r="K16" s="106"/>
    </row>
    <row r="17" s="82" customFormat="1" ht="35.1" customHeight="1" spans="1:11">
      <c r="A17" s="106"/>
      <c r="B17" s="106"/>
      <c r="C17" s="106"/>
      <c r="D17" s="106"/>
      <c r="E17" s="106"/>
      <c r="F17" s="106"/>
      <c r="G17" s="106"/>
      <c r="H17" s="106"/>
      <c r="I17" s="106"/>
      <c r="J17" s="106"/>
      <c r="K17" s="106"/>
    </row>
    <row r="18" s="82" customFormat="1" ht="35.1" customHeight="1" spans="1:11">
      <c r="A18" s="106"/>
      <c r="B18" s="106"/>
      <c r="C18" s="106"/>
      <c r="D18" s="106"/>
      <c r="E18" s="106"/>
      <c r="F18" s="106"/>
      <c r="G18" s="106"/>
      <c r="H18" s="106"/>
      <c r="I18" s="106"/>
      <c r="J18" s="106"/>
      <c r="K18" s="106"/>
    </row>
    <row r="19" s="82" customFormat="1" ht="35.1" customHeight="1" spans="1:11">
      <c r="A19" s="106"/>
      <c r="B19" s="106"/>
      <c r="C19" s="106"/>
      <c r="D19" s="106"/>
      <c r="E19" s="106"/>
      <c r="F19" s="106"/>
      <c r="G19" s="106"/>
      <c r="H19" s="106"/>
      <c r="I19" s="106"/>
      <c r="J19" s="106"/>
      <c r="K19" s="106"/>
    </row>
    <row r="20" s="82" customFormat="1" ht="35.1" customHeight="1" spans="1:11">
      <c r="A20" s="106"/>
      <c r="B20" s="106"/>
      <c r="C20" s="106"/>
      <c r="D20" s="106"/>
      <c r="E20" s="106"/>
      <c r="F20" s="106"/>
      <c r="G20" s="106"/>
      <c r="H20" s="106"/>
      <c r="I20" s="106"/>
      <c r="J20" s="106"/>
      <c r="K20" s="106"/>
    </row>
    <row r="21" s="82" customFormat="1" ht="35.1" customHeight="1" spans="1:11">
      <c r="A21" s="106"/>
      <c r="B21" s="106"/>
      <c r="C21" s="106"/>
      <c r="D21" s="106"/>
      <c r="E21" s="106"/>
      <c r="F21" s="106"/>
      <c r="G21" s="106"/>
      <c r="H21" s="106"/>
      <c r="I21" s="106"/>
      <c r="J21" s="106"/>
      <c r="K21" s="106"/>
    </row>
    <row r="22" s="82" customFormat="1" ht="35.1" customHeight="1" spans="1:11">
      <c r="A22" s="106"/>
      <c r="B22" s="106"/>
      <c r="C22" s="106"/>
      <c r="D22" s="106"/>
      <c r="E22" s="106"/>
      <c r="F22" s="106"/>
      <c r="G22" s="106"/>
      <c r="H22" s="106"/>
      <c r="I22" s="106"/>
      <c r="J22" s="106"/>
      <c r="K22" s="106"/>
    </row>
    <row r="23" s="82" customFormat="1" ht="35.1" customHeight="1" spans="1:11">
      <c r="A23" s="106"/>
      <c r="B23" s="106"/>
      <c r="C23" s="106"/>
      <c r="D23" s="106"/>
      <c r="E23" s="106"/>
      <c r="F23" s="106"/>
      <c r="G23" s="106"/>
      <c r="H23" s="106"/>
      <c r="I23" s="106"/>
      <c r="J23" s="106"/>
      <c r="K23" s="106"/>
    </row>
    <row r="24" s="82" customFormat="1" ht="35.1" customHeight="1" spans="1:11">
      <c r="A24" s="106"/>
      <c r="B24" s="106"/>
      <c r="C24" s="106"/>
      <c r="D24" s="106"/>
      <c r="E24" s="106"/>
      <c r="F24" s="106"/>
      <c r="G24" s="106"/>
      <c r="H24" s="106"/>
      <c r="I24" s="106"/>
      <c r="J24" s="106"/>
      <c r="K24" s="106"/>
    </row>
    <row r="25" s="82" customFormat="1" ht="14.25"/>
    <row r="26" s="82" customFormat="1" ht="14.25"/>
    <row r="27" s="82" customFormat="1" ht="14.25"/>
    <row r="28" s="82" customFormat="1" ht="14.25"/>
    <row r="29" s="82" customFormat="1" ht="14.25"/>
    <row r="30" s="82" customFormat="1" ht="14.25"/>
    <row r="31" s="82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A8" sqref="A8"/>
    </sheetView>
  </sheetViews>
  <sheetFormatPr defaultColWidth="8.875" defaultRowHeight="14.25" outlineLevelCol="3"/>
  <cols>
    <col min="1" max="1" width="38" style="63" customWidth="1"/>
    <col min="2" max="2" width="15.5" style="63" customWidth="1"/>
    <col min="3" max="3" width="37.625" style="63" customWidth="1"/>
    <col min="4" max="4" width="14.625" style="63" customWidth="1"/>
    <col min="5" max="32" width="9" style="63"/>
    <col min="33" max="16384" width="8.875" style="63"/>
  </cols>
  <sheetData>
    <row r="1" ht="42" customHeight="1" spans="1:4">
      <c r="A1" s="64" t="s">
        <v>196</v>
      </c>
      <c r="B1" s="64"/>
      <c r="C1" s="64"/>
      <c r="D1" s="64"/>
    </row>
    <row r="2" ht="15" customHeight="1" spans="1:4">
      <c r="A2" s="65" t="s">
        <v>154</v>
      </c>
      <c r="B2" s="65"/>
      <c r="C2" s="65"/>
      <c r="D2" s="66" t="s">
        <v>2</v>
      </c>
    </row>
    <row r="3" ht="21" customHeight="1" spans="1:4">
      <c r="A3" s="67" t="s">
        <v>197</v>
      </c>
      <c r="B3" s="68" t="s">
        <v>198</v>
      </c>
      <c r="C3" s="67" t="s">
        <v>197</v>
      </c>
      <c r="D3" s="68" t="s">
        <v>199</v>
      </c>
    </row>
    <row r="4" ht="21" customHeight="1" spans="1:4">
      <c r="A4" s="69" t="s">
        <v>200</v>
      </c>
      <c r="B4" s="70"/>
      <c r="C4" s="71" t="s">
        <v>201</v>
      </c>
      <c r="D4" s="72" t="s">
        <v>202</v>
      </c>
    </row>
    <row r="5" ht="21" customHeight="1" spans="1:4">
      <c r="A5" s="69" t="s">
        <v>203</v>
      </c>
      <c r="B5" s="70"/>
      <c r="C5" s="71" t="s">
        <v>204</v>
      </c>
      <c r="D5" s="70"/>
    </row>
    <row r="6" ht="21" customHeight="1" spans="1:4">
      <c r="A6" s="69" t="s">
        <v>205</v>
      </c>
      <c r="B6" s="70"/>
      <c r="C6" s="71" t="s">
        <v>206</v>
      </c>
      <c r="D6" s="70"/>
    </row>
    <row r="7" ht="21" customHeight="1" spans="1:4">
      <c r="A7" s="69" t="s">
        <v>207</v>
      </c>
      <c r="B7" s="70"/>
      <c r="C7" s="71" t="s">
        <v>208</v>
      </c>
      <c r="D7" s="70"/>
    </row>
    <row r="8" ht="21" customHeight="1" spans="1:4">
      <c r="A8" s="69" t="s">
        <v>209</v>
      </c>
      <c r="B8" s="70"/>
      <c r="C8" s="71" t="s">
        <v>210</v>
      </c>
      <c r="D8" s="70"/>
    </row>
    <row r="9" ht="21" customHeight="1" spans="1:4">
      <c r="A9" s="69"/>
      <c r="B9" s="70"/>
      <c r="C9" s="71"/>
      <c r="D9" s="70"/>
    </row>
    <row r="10" s="61" customFormat="1" ht="21" customHeight="1" spans="1:4">
      <c r="A10" s="73" t="s">
        <v>211</v>
      </c>
      <c r="B10" s="74"/>
      <c r="C10" s="75" t="s">
        <v>212</v>
      </c>
      <c r="D10" s="74"/>
    </row>
    <row r="11" s="62" customFormat="1" ht="21" customHeight="1" spans="1:4">
      <c r="A11" s="76" t="s">
        <v>213</v>
      </c>
      <c r="B11" s="77"/>
      <c r="C11" s="78" t="s">
        <v>214</v>
      </c>
      <c r="D11" s="70"/>
    </row>
    <row r="12" ht="21" customHeight="1" spans="1:4">
      <c r="A12" s="79" t="s">
        <v>215</v>
      </c>
      <c r="B12" s="70"/>
      <c r="C12" s="76"/>
      <c r="D12" s="70"/>
    </row>
    <row r="13" ht="21" customHeight="1" spans="1:4">
      <c r="A13" s="78"/>
      <c r="B13" s="70"/>
      <c r="C13" s="76"/>
      <c r="D13" s="70"/>
    </row>
    <row r="14" ht="21" customHeight="1" spans="1:4">
      <c r="A14" s="73" t="s">
        <v>39</v>
      </c>
      <c r="B14" s="74"/>
      <c r="C14" s="75" t="s">
        <v>40</v>
      </c>
      <c r="D14" s="74"/>
    </row>
    <row r="15" s="61" customFormat="1" ht="21" customHeight="1" spans="1:4">
      <c r="A15" s="63"/>
      <c r="B15" s="63"/>
      <c r="C15" s="63"/>
      <c r="D15" s="63"/>
    </row>
    <row r="16" spans="4:4">
      <c r="D16" s="80"/>
    </row>
    <row r="17" spans="2:2">
      <c r="B17" s="80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showGridLines="0" showZeros="0" workbookViewId="0">
      <selection activeCell="A2" sqref="A2"/>
    </sheetView>
  </sheetViews>
  <sheetFormatPr defaultColWidth="8.875" defaultRowHeight="14.25" outlineLevelCol="3"/>
  <cols>
    <col min="1" max="1" width="35.375" style="53" customWidth="1"/>
    <col min="2" max="3" width="35.5" style="53" customWidth="1"/>
    <col min="4" max="16384" width="8.875" style="53"/>
  </cols>
  <sheetData>
    <row r="1" ht="42" customHeight="1" spans="1:3">
      <c r="A1" s="54" t="s">
        <v>216</v>
      </c>
      <c r="B1" s="54"/>
      <c r="C1" s="54"/>
    </row>
    <row r="2" ht="15" customHeight="1" spans="1:3">
      <c r="A2" s="55" t="s">
        <v>1</v>
      </c>
      <c r="B2" s="56"/>
      <c r="C2" s="57" t="s">
        <v>2</v>
      </c>
    </row>
    <row r="3" ht="20.1" customHeight="1" spans="1:3">
      <c r="A3" s="31" t="s">
        <v>105</v>
      </c>
      <c r="B3" s="31" t="s">
        <v>43</v>
      </c>
      <c r="C3" s="31" t="s">
        <v>217</v>
      </c>
    </row>
    <row r="4" ht="20.1" customHeight="1" spans="1:4">
      <c r="A4" s="31" t="s">
        <v>218</v>
      </c>
      <c r="B4" s="31" t="s">
        <v>218</v>
      </c>
      <c r="C4" s="31">
        <v>1</v>
      </c>
      <c r="D4" s="58"/>
    </row>
    <row r="5" ht="20.1" customHeight="1" spans="1:4">
      <c r="A5" s="31" t="s">
        <v>8</v>
      </c>
      <c r="B5" s="31"/>
      <c r="C5" s="59">
        <v>176</v>
      </c>
      <c r="D5" s="58"/>
    </row>
    <row r="6" ht="19.5" customHeight="1" spans="1:3">
      <c r="A6" s="60">
        <v>2013801</v>
      </c>
      <c r="B6" s="60" t="s">
        <v>219</v>
      </c>
      <c r="C6" s="59">
        <v>103</v>
      </c>
    </row>
    <row r="7" ht="19.5" customHeight="1" spans="1:3">
      <c r="A7" s="60">
        <v>2013802</v>
      </c>
      <c r="B7" s="60" t="s">
        <v>220</v>
      </c>
      <c r="C7" s="59">
        <v>73</v>
      </c>
    </row>
    <row r="8" ht="19.5" customHeight="1"/>
    <row r="9" ht="19.5" customHeight="1"/>
    <row r="10" ht="19.5" customHeight="1"/>
    <row r="11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7"/>
  <sheetViews>
    <sheetView showGridLines="0" showZeros="0" workbookViewId="0">
      <selection activeCell="C5" sqref="C5:E5"/>
    </sheetView>
  </sheetViews>
  <sheetFormatPr defaultColWidth="8.875" defaultRowHeight="14.25"/>
  <cols>
    <col min="1" max="1" width="7.25" style="1" customWidth="1"/>
    <col min="2" max="2" width="6.5" style="1" customWidth="1"/>
    <col min="3" max="3" width="7.25" style="1" customWidth="1"/>
    <col min="4" max="4" width="6" style="1" customWidth="1"/>
    <col min="5" max="13" width="7.25" style="1" customWidth="1"/>
    <col min="14" max="23" width="9" style="1"/>
    <col min="24" max="16384" width="8.875" style="1"/>
  </cols>
  <sheetData>
    <row r="1" ht="36" customHeight="1" spans="1:13">
      <c r="A1" s="2" t="s">
        <v>221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44"/>
    </row>
    <row r="2" spans="1:13">
      <c r="A2" s="3" t="s">
        <v>222</v>
      </c>
      <c r="B2" s="3"/>
      <c r="C2" s="3"/>
      <c r="D2" s="3"/>
      <c r="E2" s="3"/>
      <c r="F2" s="3"/>
      <c r="G2" s="3"/>
      <c r="H2" s="3"/>
      <c r="I2" s="45">
        <v>43781</v>
      </c>
      <c r="J2" s="38"/>
      <c r="K2" s="52" t="s">
        <v>223</v>
      </c>
      <c r="L2" s="52"/>
      <c r="M2" s="52"/>
    </row>
    <row r="3" ht="27" customHeight="1" spans="1:13">
      <c r="A3" s="4" t="s">
        <v>224</v>
      </c>
      <c r="B3" s="4"/>
      <c r="C3" s="5" t="s">
        <v>225</v>
      </c>
      <c r="D3" s="5"/>
      <c r="E3" s="5"/>
      <c r="F3" s="5"/>
      <c r="G3" s="5"/>
      <c r="H3" s="4" t="s">
        <v>226</v>
      </c>
      <c r="I3" s="5" t="s">
        <v>227</v>
      </c>
      <c r="J3" s="5"/>
      <c r="K3" s="5"/>
      <c r="L3" s="5"/>
      <c r="M3" s="5"/>
    </row>
    <row r="4" ht="27" customHeight="1" spans="1:13">
      <c r="A4" s="6" t="s">
        <v>228</v>
      </c>
      <c r="B4" s="7"/>
      <c r="C4" s="5" t="s">
        <v>229</v>
      </c>
      <c r="D4" s="5"/>
      <c r="E4" s="5"/>
      <c r="F4" s="4" t="s">
        <v>230</v>
      </c>
      <c r="G4" s="5" t="s">
        <v>231</v>
      </c>
      <c r="H4" s="5"/>
      <c r="I4" s="5"/>
      <c r="J4" s="4" t="s">
        <v>232</v>
      </c>
      <c r="K4" s="4"/>
      <c r="L4" s="10" t="s">
        <v>233</v>
      </c>
      <c r="M4" s="10"/>
    </row>
    <row r="5" ht="27" customHeight="1" spans="1:13">
      <c r="A5" s="8"/>
      <c r="B5" s="9"/>
      <c r="C5" s="5" t="s">
        <v>234</v>
      </c>
      <c r="D5" s="5"/>
      <c r="E5" s="5"/>
      <c r="F5" s="5"/>
      <c r="G5" s="5"/>
      <c r="H5" s="5"/>
      <c r="I5" s="5"/>
      <c r="J5" s="10" t="s">
        <v>235</v>
      </c>
      <c r="K5" s="10"/>
      <c r="L5" s="10">
        <v>13938850503</v>
      </c>
      <c r="M5" s="10"/>
    </row>
    <row r="6" ht="27" customHeight="1" spans="1:13">
      <c r="A6" s="6" t="s">
        <v>236</v>
      </c>
      <c r="B6" s="7"/>
      <c r="C6" s="5" t="s">
        <v>237</v>
      </c>
      <c r="D6" s="5"/>
      <c r="E6" s="5"/>
      <c r="F6" s="5"/>
      <c r="G6" s="5"/>
      <c r="H6" s="5"/>
      <c r="I6" s="5"/>
      <c r="J6" s="5"/>
      <c r="K6" s="5"/>
      <c r="L6" s="5"/>
      <c r="M6" s="5"/>
    </row>
    <row r="7" ht="27" customHeight="1" spans="1:13">
      <c r="A7" s="8"/>
      <c r="B7" s="9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ht="27" customHeight="1" spans="1:13">
      <c r="A8" s="4" t="s">
        <v>238</v>
      </c>
      <c r="B8" s="4"/>
      <c r="C8" s="4" t="s">
        <v>239</v>
      </c>
      <c r="D8" s="4"/>
      <c r="E8" s="10" t="s">
        <v>240</v>
      </c>
      <c r="F8" s="10"/>
      <c r="G8" s="10"/>
      <c r="H8" s="10"/>
      <c r="I8" s="10"/>
      <c r="J8" s="10"/>
      <c r="K8" s="10"/>
      <c r="L8" s="10"/>
      <c r="M8" s="10"/>
    </row>
    <row r="9" ht="27" customHeight="1" spans="1:13">
      <c r="A9" s="4"/>
      <c r="B9" s="4"/>
      <c r="C9" s="4"/>
      <c r="D9" s="4"/>
      <c r="E9" s="11" t="s">
        <v>241</v>
      </c>
      <c r="F9" s="11"/>
      <c r="G9" s="11"/>
      <c r="H9" s="11" t="s">
        <v>242</v>
      </c>
      <c r="I9" s="11"/>
      <c r="J9" s="11"/>
      <c r="K9" s="11" t="s">
        <v>243</v>
      </c>
      <c r="L9" s="11"/>
      <c r="M9" s="11"/>
    </row>
    <row r="10" ht="27" customHeight="1" spans="1:13">
      <c r="A10" s="12" t="s">
        <v>244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47"/>
    </row>
    <row r="11" ht="27" customHeight="1" spans="1:13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48"/>
    </row>
    <row r="12" ht="27" customHeight="1" spans="1:13">
      <c r="A12" s="16" t="s">
        <v>245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</row>
    <row r="13" ht="27" customHeight="1" spans="1:13">
      <c r="A13" s="6" t="s">
        <v>246</v>
      </c>
      <c r="B13" s="7"/>
      <c r="C13" s="16" t="s">
        <v>247</v>
      </c>
      <c r="D13" s="16"/>
      <c r="E13" s="16"/>
      <c r="F13" s="16"/>
      <c r="G13" s="16"/>
      <c r="H13" s="16"/>
      <c r="I13" s="16"/>
      <c r="J13" s="16"/>
      <c r="K13" s="16"/>
      <c r="L13" s="16"/>
      <c r="M13" s="16"/>
    </row>
    <row r="14" ht="27" customHeight="1" spans="1:13">
      <c r="A14" s="17"/>
      <c r="B14" s="18"/>
      <c r="C14" s="4" t="s">
        <v>248</v>
      </c>
      <c r="D14" s="4"/>
      <c r="E14" s="16" t="s">
        <v>249</v>
      </c>
      <c r="F14" s="16"/>
      <c r="G14" s="16"/>
      <c r="H14" s="16"/>
      <c r="I14" s="16"/>
      <c r="J14" s="16"/>
      <c r="K14" s="16"/>
      <c r="L14" s="16"/>
      <c r="M14" s="16"/>
    </row>
    <row r="15" ht="27" customHeight="1" spans="1:13">
      <c r="A15" s="17"/>
      <c r="B15" s="18"/>
      <c r="C15" s="4"/>
      <c r="D15" s="4"/>
      <c r="E15" s="16"/>
      <c r="F15" s="16"/>
      <c r="G15" s="16"/>
      <c r="H15" s="16"/>
      <c r="I15" s="16"/>
      <c r="J15" s="16"/>
      <c r="K15" s="16"/>
      <c r="L15" s="16"/>
      <c r="M15" s="16"/>
    </row>
    <row r="16" ht="27" customHeight="1" spans="1:13">
      <c r="A16" s="17"/>
      <c r="B16" s="18"/>
      <c r="C16" s="16" t="s">
        <v>250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</row>
    <row r="17" ht="57" customHeight="1" spans="1:13">
      <c r="A17" s="17"/>
      <c r="B17" s="18"/>
      <c r="C17" s="16" t="s">
        <v>251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</row>
    <row r="18" ht="27" customHeight="1" spans="1:13">
      <c r="A18" s="21" t="s">
        <v>252</v>
      </c>
      <c r="B18" s="22"/>
      <c r="C18" s="5" t="s">
        <v>253</v>
      </c>
      <c r="D18" s="5"/>
      <c r="E18" s="5"/>
      <c r="F18" s="5"/>
      <c r="G18" s="5"/>
      <c r="H18" s="5"/>
      <c r="I18" s="5"/>
      <c r="J18" s="5"/>
      <c r="K18" s="5"/>
      <c r="L18" s="5"/>
      <c r="M18" s="5"/>
    </row>
    <row r="19" ht="27" customHeight="1" spans="1:13">
      <c r="A19" s="29" t="s">
        <v>254</v>
      </c>
      <c r="B19" s="30"/>
      <c r="C19" s="5" t="s">
        <v>255</v>
      </c>
      <c r="D19" s="5"/>
      <c r="E19" s="5"/>
      <c r="F19" s="5"/>
      <c r="G19" s="5"/>
      <c r="H19" s="5"/>
      <c r="I19" s="5"/>
      <c r="J19" s="5"/>
      <c r="K19" s="5"/>
      <c r="L19" s="5"/>
      <c r="M19" s="5"/>
    </row>
    <row r="20" ht="27" customHeight="1" spans="1:13">
      <c r="A20" s="21" t="s">
        <v>256</v>
      </c>
      <c r="B20" s="22"/>
      <c r="C20" s="23" t="s">
        <v>257</v>
      </c>
      <c r="D20" s="23"/>
      <c r="E20" s="24" t="s">
        <v>240</v>
      </c>
      <c r="F20" s="25"/>
      <c r="G20" s="25"/>
      <c r="H20" s="25"/>
      <c r="I20" s="25"/>
      <c r="J20" s="25"/>
      <c r="K20" s="25"/>
      <c r="L20" s="25"/>
      <c r="M20" s="49"/>
    </row>
    <row r="21" ht="27" customHeight="1" spans="1:13">
      <c r="A21" s="26"/>
      <c r="B21" s="27"/>
      <c r="C21" s="23"/>
      <c r="D21" s="23"/>
      <c r="E21" s="28" t="s">
        <v>258</v>
      </c>
      <c r="F21" s="28"/>
      <c r="G21" s="28"/>
      <c r="H21" s="28" t="s">
        <v>242</v>
      </c>
      <c r="I21" s="28"/>
      <c r="J21" s="28"/>
      <c r="K21" s="28" t="s">
        <v>243</v>
      </c>
      <c r="L21" s="28"/>
      <c r="M21" s="28"/>
    </row>
    <row r="22" ht="27" customHeight="1" spans="1:13">
      <c r="A22" s="29" t="s">
        <v>259</v>
      </c>
      <c r="B22" s="30"/>
      <c r="C22" s="23" t="s">
        <v>260</v>
      </c>
      <c r="D22" s="23"/>
      <c r="E22" s="28"/>
      <c r="F22" s="28"/>
      <c r="G22" s="31" t="s">
        <v>261</v>
      </c>
      <c r="H22" s="31"/>
      <c r="I22" s="23" t="s">
        <v>262</v>
      </c>
      <c r="J22" s="23"/>
      <c r="K22" s="23"/>
      <c r="L22" s="23"/>
      <c r="M22" s="23"/>
    </row>
    <row r="23" ht="27" customHeight="1" spans="1:13">
      <c r="A23" s="21" t="s">
        <v>263</v>
      </c>
      <c r="B23" s="22"/>
      <c r="C23" s="23" t="s">
        <v>264</v>
      </c>
      <c r="D23" s="23"/>
      <c r="E23" s="23"/>
      <c r="F23" s="23"/>
      <c r="G23" s="23"/>
      <c r="H23" s="23"/>
      <c r="I23" s="23"/>
      <c r="J23" s="23"/>
      <c r="K23" s="23"/>
      <c r="L23" s="23"/>
      <c r="M23" s="23"/>
    </row>
    <row r="24" ht="27" customHeight="1" spans="1:13">
      <c r="A24" s="21" t="s">
        <v>265</v>
      </c>
      <c r="B24" s="22"/>
      <c r="C24" s="23" t="s">
        <v>266</v>
      </c>
      <c r="D24" s="23"/>
      <c r="E24" s="23"/>
      <c r="F24" s="23"/>
      <c r="G24" s="23"/>
      <c r="H24" s="23"/>
      <c r="I24" s="23"/>
      <c r="J24" s="23"/>
      <c r="K24" s="23"/>
      <c r="L24" s="23"/>
      <c r="M24" s="23"/>
    </row>
    <row r="25" ht="27" customHeight="1" spans="1:13">
      <c r="A25" s="21" t="s">
        <v>267</v>
      </c>
      <c r="B25" s="22"/>
      <c r="C25" s="23" t="s">
        <v>268</v>
      </c>
      <c r="D25" s="23"/>
      <c r="E25" s="23"/>
      <c r="F25" s="23"/>
      <c r="G25" s="23"/>
      <c r="H25" s="23"/>
      <c r="I25" s="23"/>
      <c r="J25" s="23"/>
      <c r="K25" s="23"/>
      <c r="L25" s="23"/>
      <c r="M25" s="23"/>
    </row>
    <row r="26" ht="27" customHeight="1" spans="1:13">
      <c r="A26" s="6" t="s">
        <v>269</v>
      </c>
      <c r="B26" s="7"/>
      <c r="C26" s="4" t="s">
        <v>270</v>
      </c>
      <c r="D26" s="4" t="s">
        <v>271</v>
      </c>
      <c r="E26" s="11" t="s">
        <v>272</v>
      </c>
      <c r="F26" s="11"/>
      <c r="G26" s="11"/>
      <c r="H26" s="11"/>
      <c r="I26" s="11"/>
      <c r="J26" s="11"/>
      <c r="K26" s="11"/>
      <c r="L26" s="11"/>
      <c r="M26" s="11"/>
    </row>
    <row r="27" ht="27" customHeight="1" spans="1:13">
      <c r="A27" s="17"/>
      <c r="B27" s="18"/>
      <c r="C27" s="4"/>
      <c r="D27" s="4" t="s">
        <v>273</v>
      </c>
      <c r="E27" s="11" t="s">
        <v>274</v>
      </c>
      <c r="F27" s="11"/>
      <c r="G27" s="11"/>
      <c r="H27" s="11"/>
      <c r="I27" s="11"/>
      <c r="J27" s="11"/>
      <c r="K27" s="11"/>
      <c r="L27" s="11"/>
      <c r="M27" s="11"/>
    </row>
    <row r="28" ht="27" customHeight="1" spans="1:13">
      <c r="A28" s="17"/>
      <c r="B28" s="18"/>
      <c r="C28" s="4"/>
      <c r="D28" s="4" t="s">
        <v>275</v>
      </c>
      <c r="E28" s="11" t="s">
        <v>276</v>
      </c>
      <c r="F28" s="11"/>
      <c r="G28" s="11"/>
      <c r="H28" s="11"/>
      <c r="I28" s="11"/>
      <c r="J28" s="11"/>
      <c r="K28" s="11"/>
      <c r="L28" s="11"/>
      <c r="M28" s="11"/>
    </row>
    <row r="29" ht="27" customHeight="1" spans="1:13">
      <c r="A29" s="17"/>
      <c r="B29" s="18"/>
      <c r="C29" s="4"/>
      <c r="D29" s="4" t="s">
        <v>277</v>
      </c>
      <c r="E29" s="11" t="s">
        <v>278</v>
      </c>
      <c r="F29" s="11"/>
      <c r="G29" s="11"/>
      <c r="H29" s="11"/>
      <c r="I29" s="11"/>
      <c r="J29" s="11"/>
      <c r="K29" s="11"/>
      <c r="L29" s="11"/>
      <c r="M29" s="11"/>
    </row>
    <row r="30" ht="27" customHeight="1" spans="1:13">
      <c r="A30" s="17"/>
      <c r="B30" s="18"/>
      <c r="C30" s="4" t="s">
        <v>279</v>
      </c>
      <c r="D30" s="4" t="s">
        <v>280</v>
      </c>
      <c r="E30" s="11" t="s">
        <v>281</v>
      </c>
      <c r="F30" s="11"/>
      <c r="G30" s="11"/>
      <c r="H30" s="11"/>
      <c r="I30" s="11"/>
      <c r="J30" s="11"/>
      <c r="K30" s="11"/>
      <c r="L30" s="11"/>
      <c r="M30" s="11"/>
    </row>
    <row r="31" ht="27" customHeight="1" spans="1:13">
      <c r="A31" s="17"/>
      <c r="B31" s="18"/>
      <c r="C31" s="4"/>
      <c r="D31" s="4" t="s">
        <v>282</v>
      </c>
      <c r="E31" s="11" t="s">
        <v>283</v>
      </c>
      <c r="F31" s="11"/>
      <c r="G31" s="11"/>
      <c r="H31" s="11"/>
      <c r="I31" s="11"/>
      <c r="J31" s="11"/>
      <c r="K31" s="11"/>
      <c r="L31" s="11"/>
      <c r="M31" s="11"/>
    </row>
    <row r="32" ht="27" customHeight="1" spans="1:13">
      <c r="A32" s="17"/>
      <c r="B32" s="18"/>
      <c r="C32" s="4"/>
      <c r="D32" s="4" t="s">
        <v>284</v>
      </c>
      <c r="E32" s="11" t="s">
        <v>285</v>
      </c>
      <c r="F32" s="11"/>
      <c r="G32" s="11"/>
      <c r="H32" s="11"/>
      <c r="I32" s="11"/>
      <c r="J32" s="11"/>
      <c r="K32" s="11"/>
      <c r="L32" s="11"/>
      <c r="M32" s="11"/>
    </row>
    <row r="33" ht="27" customHeight="1" spans="1:13">
      <c r="A33" s="17"/>
      <c r="B33" s="18"/>
      <c r="C33" s="4"/>
      <c r="D33" s="4" t="s">
        <v>286</v>
      </c>
      <c r="E33" s="11" t="s">
        <v>287</v>
      </c>
      <c r="F33" s="11"/>
      <c r="G33" s="11"/>
      <c r="H33" s="11"/>
      <c r="I33" s="11"/>
      <c r="J33" s="11"/>
      <c r="K33" s="11"/>
      <c r="L33" s="11"/>
      <c r="M33" s="11"/>
    </row>
    <row r="34" ht="27" customHeight="1" spans="1:13">
      <c r="A34" s="6" t="s">
        <v>288</v>
      </c>
      <c r="B34" s="7"/>
      <c r="C34" s="5" t="s">
        <v>289</v>
      </c>
      <c r="D34" s="5"/>
      <c r="E34" s="5"/>
      <c r="F34" s="5"/>
      <c r="G34" s="5"/>
      <c r="H34" s="5"/>
      <c r="I34" s="5"/>
      <c r="J34" s="5"/>
      <c r="K34" s="5"/>
      <c r="L34" s="5"/>
      <c r="M34" s="5"/>
    </row>
    <row r="35" ht="27" customHeight="1" spans="1:13">
      <c r="A35" s="32" t="s">
        <v>290</v>
      </c>
      <c r="B35" s="6"/>
      <c r="C35" s="34"/>
      <c r="D35" s="34"/>
      <c r="E35" s="18"/>
      <c r="F35" s="32" t="s">
        <v>291</v>
      </c>
      <c r="G35" s="35"/>
      <c r="H35" s="36"/>
      <c r="I35" s="36"/>
      <c r="J35" s="36"/>
      <c r="K35" s="36"/>
      <c r="L35" s="36"/>
      <c r="M35" s="50"/>
    </row>
    <row r="36" ht="27" customHeight="1" spans="1:13">
      <c r="A36" s="33"/>
      <c r="B36" s="37"/>
      <c r="C36" s="38"/>
      <c r="D36" s="38"/>
      <c r="E36" s="39"/>
      <c r="F36" s="33"/>
      <c r="G36" s="37" t="s">
        <v>292</v>
      </c>
      <c r="H36" s="38"/>
      <c r="I36" s="38"/>
      <c r="J36" s="38"/>
      <c r="K36" s="38"/>
      <c r="L36" s="38"/>
      <c r="M36" s="39"/>
    </row>
    <row r="37" ht="27" customHeight="1" spans="1:13">
      <c r="A37" s="40"/>
      <c r="B37" s="41" t="s">
        <v>293</v>
      </c>
      <c r="C37" s="42"/>
      <c r="D37" s="42"/>
      <c r="E37" s="43"/>
      <c r="F37" s="40"/>
      <c r="G37" s="41" t="s">
        <v>293</v>
      </c>
      <c r="H37" s="42"/>
      <c r="I37" s="42"/>
      <c r="J37" s="42"/>
      <c r="K37" s="51" t="s">
        <v>294</v>
      </c>
      <c r="L37" s="51"/>
      <c r="M37" s="9"/>
    </row>
  </sheetData>
  <mergeCells count="74">
    <mergeCell ref="A1:M1"/>
    <mergeCell ref="A2:H2"/>
    <mergeCell ref="I2:J2"/>
    <mergeCell ref="A3:B3"/>
    <mergeCell ref="C3:G3"/>
    <mergeCell ref="I3:M3"/>
    <mergeCell ref="C4:E4"/>
    <mergeCell ref="J4:K4"/>
    <mergeCell ref="L4:M4"/>
    <mergeCell ref="C5:E5"/>
    <mergeCell ref="J5:K5"/>
    <mergeCell ref="L5:M5"/>
    <mergeCell ref="E8:M8"/>
    <mergeCell ref="E9:G9"/>
    <mergeCell ref="H9:J9"/>
    <mergeCell ref="K9:M9"/>
    <mergeCell ref="A12:M12"/>
    <mergeCell ref="C13:M13"/>
    <mergeCell ref="C16:M16"/>
    <mergeCell ref="C17:M17"/>
    <mergeCell ref="A18:B18"/>
    <mergeCell ref="C18:M18"/>
    <mergeCell ref="A19:B19"/>
    <mergeCell ref="C19:M19"/>
    <mergeCell ref="E20:M20"/>
    <mergeCell ref="E21:G21"/>
    <mergeCell ref="H21:J21"/>
    <mergeCell ref="K21:M21"/>
    <mergeCell ref="A22:B22"/>
    <mergeCell ref="C22:F22"/>
    <mergeCell ref="G22:H22"/>
    <mergeCell ref="I22:M22"/>
    <mergeCell ref="A23:B23"/>
    <mergeCell ref="C23:M23"/>
    <mergeCell ref="A24:B24"/>
    <mergeCell ref="C24:M24"/>
    <mergeCell ref="A25:B25"/>
    <mergeCell ref="C25:M25"/>
    <mergeCell ref="E26:M26"/>
    <mergeCell ref="E27:M27"/>
    <mergeCell ref="E28:M28"/>
    <mergeCell ref="E29:M29"/>
    <mergeCell ref="E30:M30"/>
    <mergeCell ref="E31:M31"/>
    <mergeCell ref="E32:M32"/>
    <mergeCell ref="E33:M33"/>
    <mergeCell ref="A34:B34"/>
    <mergeCell ref="C34:M34"/>
    <mergeCell ref="B35:E35"/>
    <mergeCell ref="G35:J35"/>
    <mergeCell ref="K35:M35"/>
    <mergeCell ref="B36:E36"/>
    <mergeCell ref="G36:M36"/>
    <mergeCell ref="B37:E37"/>
    <mergeCell ref="G37:J37"/>
    <mergeCell ref="K37:M37"/>
    <mergeCell ref="A35:A37"/>
    <mergeCell ref="C26:C29"/>
    <mergeCell ref="C30:C33"/>
    <mergeCell ref="F4:F5"/>
    <mergeCell ref="F35:F37"/>
    <mergeCell ref="A4:B5"/>
    <mergeCell ref="A6:B7"/>
    <mergeCell ref="A8:B9"/>
    <mergeCell ref="C8:D9"/>
    <mergeCell ref="A13:B17"/>
    <mergeCell ref="C14:D15"/>
    <mergeCell ref="A20:B21"/>
    <mergeCell ref="C20:D21"/>
    <mergeCell ref="A26:B33"/>
    <mergeCell ref="G4:I5"/>
    <mergeCell ref="C6:M7"/>
    <mergeCell ref="A10:M11"/>
    <mergeCell ref="E14:M15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0"/>
  <sheetViews>
    <sheetView showGridLines="0" showZeros="0" workbookViewId="0">
      <selection activeCell="E27" sqref="E27:M27"/>
    </sheetView>
  </sheetViews>
  <sheetFormatPr defaultColWidth="8.875" defaultRowHeight="14.25"/>
  <cols>
    <col min="1" max="1" width="7.25" style="1" customWidth="1"/>
    <col min="2" max="2" width="4.625" style="1" customWidth="1"/>
    <col min="3" max="3" width="7.25" style="1" customWidth="1"/>
    <col min="4" max="4" width="4.75" style="1" customWidth="1"/>
    <col min="5" max="5" width="3.375" style="1" customWidth="1"/>
    <col min="6" max="6" width="7.25" style="1" customWidth="1"/>
    <col min="7" max="7" width="6" style="1" customWidth="1"/>
    <col min="8" max="8" width="9" style="1" customWidth="1"/>
    <col min="9" max="9" width="3.5" style="1" customWidth="1"/>
    <col min="10" max="10" width="7.25" style="1" customWidth="1"/>
    <col min="11" max="11" width="5.5" style="1" customWidth="1"/>
    <col min="12" max="12" width="7.25" style="1" customWidth="1"/>
    <col min="13" max="13" width="4.875" style="1" customWidth="1"/>
    <col min="14" max="23" width="9" style="1"/>
    <col min="24" max="16384" width="8.875" style="1"/>
  </cols>
  <sheetData>
    <row r="1" ht="36" customHeight="1" spans="1:13">
      <c r="A1" s="2" t="s">
        <v>221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44"/>
    </row>
    <row r="2" spans="1:13">
      <c r="A2" s="3" t="s">
        <v>295</v>
      </c>
      <c r="B2" s="3"/>
      <c r="C2" s="3"/>
      <c r="D2" s="3"/>
      <c r="E2" s="3"/>
      <c r="F2" s="3"/>
      <c r="G2" s="3"/>
      <c r="H2" s="3"/>
      <c r="I2" s="45">
        <v>43781</v>
      </c>
      <c r="J2" s="38"/>
      <c r="K2" s="46" t="s">
        <v>223</v>
      </c>
      <c r="L2" s="46"/>
      <c r="M2" s="46"/>
    </row>
    <row r="3" ht="27" customHeight="1" spans="1:13">
      <c r="A3" s="4" t="s">
        <v>224</v>
      </c>
      <c r="B3" s="4"/>
      <c r="C3" s="5" t="s">
        <v>296</v>
      </c>
      <c r="D3" s="5"/>
      <c r="E3" s="5"/>
      <c r="F3" s="5"/>
      <c r="G3" s="5"/>
      <c r="H3" s="4" t="s">
        <v>226</v>
      </c>
      <c r="I3" s="5" t="s">
        <v>297</v>
      </c>
      <c r="J3" s="5"/>
      <c r="K3" s="5"/>
      <c r="L3" s="5"/>
      <c r="M3" s="5"/>
    </row>
    <row r="4" ht="27" customHeight="1" spans="1:13">
      <c r="A4" s="6" t="s">
        <v>298</v>
      </c>
      <c r="B4" s="7"/>
      <c r="C4" s="5" t="s">
        <v>229</v>
      </c>
      <c r="D4" s="5"/>
      <c r="E4" s="5"/>
      <c r="F4" s="4" t="s">
        <v>230</v>
      </c>
      <c r="G4" s="5" t="s">
        <v>299</v>
      </c>
      <c r="H4" s="5"/>
      <c r="I4" s="5"/>
      <c r="J4" s="4" t="s">
        <v>232</v>
      </c>
      <c r="K4" s="4"/>
      <c r="L4" s="10" t="s">
        <v>233</v>
      </c>
      <c r="M4" s="10"/>
    </row>
    <row r="5" ht="27" customHeight="1" spans="1:13">
      <c r="A5" s="8"/>
      <c r="B5" s="9"/>
      <c r="C5" s="5" t="s">
        <v>234</v>
      </c>
      <c r="D5" s="5"/>
      <c r="E5" s="5"/>
      <c r="F5" s="5"/>
      <c r="G5" s="5"/>
      <c r="H5" s="5"/>
      <c r="I5" s="5"/>
      <c r="J5" s="10" t="s">
        <v>235</v>
      </c>
      <c r="K5" s="10"/>
      <c r="L5" s="10">
        <v>13938850503</v>
      </c>
      <c r="M5" s="10"/>
    </row>
    <row r="6" ht="27" customHeight="1" spans="1:13">
      <c r="A6" s="6" t="s">
        <v>236</v>
      </c>
      <c r="B6" s="7"/>
      <c r="C6" s="5" t="s">
        <v>237</v>
      </c>
      <c r="D6" s="5"/>
      <c r="E6" s="5"/>
      <c r="F6" s="5"/>
      <c r="G6" s="5"/>
      <c r="H6" s="5"/>
      <c r="I6" s="5"/>
      <c r="J6" s="5"/>
      <c r="K6" s="5"/>
      <c r="L6" s="5"/>
      <c r="M6" s="5"/>
    </row>
    <row r="7" ht="27" customHeight="1" spans="1:13">
      <c r="A7" s="8"/>
      <c r="B7" s="9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ht="27" customHeight="1" spans="1:13">
      <c r="A8" s="4" t="s">
        <v>238</v>
      </c>
      <c r="B8" s="4"/>
      <c r="C8" s="4" t="s">
        <v>300</v>
      </c>
      <c r="D8" s="4"/>
      <c r="E8" s="10" t="s">
        <v>240</v>
      </c>
      <c r="F8" s="10"/>
      <c r="G8" s="10"/>
      <c r="H8" s="10"/>
      <c r="I8" s="10"/>
      <c r="J8" s="10"/>
      <c r="K8" s="10"/>
      <c r="L8" s="10"/>
      <c r="M8" s="10"/>
    </row>
    <row r="9" ht="27" customHeight="1" spans="1:13">
      <c r="A9" s="4"/>
      <c r="B9" s="4"/>
      <c r="C9" s="4"/>
      <c r="D9" s="4"/>
      <c r="E9" s="11" t="s">
        <v>301</v>
      </c>
      <c r="F9" s="11"/>
      <c r="G9" s="11"/>
      <c r="H9" s="11" t="s">
        <v>242</v>
      </c>
      <c r="I9" s="11"/>
      <c r="J9" s="11"/>
      <c r="K9" s="11" t="s">
        <v>243</v>
      </c>
      <c r="L9" s="11"/>
      <c r="M9" s="11"/>
    </row>
    <row r="10" ht="27" customHeight="1" spans="1:13">
      <c r="A10" s="12" t="s">
        <v>244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47"/>
    </row>
    <row r="11" ht="35" customHeight="1" spans="1:13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48"/>
    </row>
    <row r="12" ht="42" customHeight="1" spans="1:13">
      <c r="A12" s="16" t="s">
        <v>302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</row>
    <row r="13" ht="42" customHeight="1" spans="1:13">
      <c r="A13" s="6" t="s">
        <v>246</v>
      </c>
      <c r="B13" s="7"/>
      <c r="C13" s="16" t="s">
        <v>247</v>
      </c>
      <c r="D13" s="16"/>
      <c r="E13" s="16"/>
      <c r="F13" s="16"/>
      <c r="G13" s="16"/>
      <c r="H13" s="16"/>
      <c r="I13" s="16"/>
      <c r="J13" s="16"/>
      <c r="K13" s="16"/>
      <c r="L13" s="16"/>
      <c r="M13" s="16"/>
    </row>
    <row r="14" ht="27" customHeight="1" spans="1:13">
      <c r="A14" s="17"/>
      <c r="B14" s="18"/>
      <c r="C14" s="4" t="s">
        <v>303</v>
      </c>
      <c r="D14" s="4"/>
      <c r="E14" s="16" t="s">
        <v>249</v>
      </c>
      <c r="F14" s="16"/>
      <c r="G14" s="16"/>
      <c r="H14" s="16"/>
      <c r="I14" s="16"/>
      <c r="J14" s="16"/>
      <c r="K14" s="16"/>
      <c r="L14" s="16"/>
      <c r="M14" s="16"/>
    </row>
    <row r="15" ht="27" customHeight="1" spans="1:13">
      <c r="A15" s="17"/>
      <c r="B15" s="18"/>
      <c r="C15" s="4"/>
      <c r="D15" s="4"/>
      <c r="E15" s="16"/>
      <c r="F15" s="16"/>
      <c r="G15" s="16"/>
      <c r="H15" s="16"/>
      <c r="I15" s="16"/>
      <c r="J15" s="16"/>
      <c r="K15" s="16"/>
      <c r="L15" s="16"/>
      <c r="M15" s="16"/>
    </row>
    <row r="16" ht="27" customHeight="1" spans="1:13">
      <c r="A16" s="17"/>
      <c r="B16" s="18"/>
      <c r="C16" s="16" t="s">
        <v>304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</row>
    <row r="17" ht="57" customHeight="1" spans="1:13">
      <c r="A17" s="17"/>
      <c r="B17" s="18"/>
      <c r="C17" s="16" t="s">
        <v>305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</row>
    <row r="18" ht="27" customHeight="1" spans="1:13">
      <c r="A18" s="6" t="s">
        <v>252</v>
      </c>
      <c r="B18" s="7"/>
      <c r="C18" s="5" t="s">
        <v>306</v>
      </c>
      <c r="D18" s="5"/>
      <c r="E18" s="5"/>
      <c r="F18" s="5"/>
      <c r="G18" s="5"/>
      <c r="H18" s="5"/>
      <c r="I18" s="5"/>
      <c r="J18" s="5"/>
      <c r="K18" s="5"/>
      <c r="L18" s="5"/>
      <c r="M18" s="5"/>
    </row>
    <row r="19" ht="27" customHeight="1" spans="1:13">
      <c r="A19" s="19" t="s">
        <v>254</v>
      </c>
      <c r="B19" s="20"/>
      <c r="C19" s="5" t="s">
        <v>307</v>
      </c>
      <c r="D19" s="5"/>
      <c r="E19" s="5"/>
      <c r="F19" s="5"/>
      <c r="G19" s="5"/>
      <c r="H19" s="5"/>
      <c r="I19" s="5"/>
      <c r="J19" s="5"/>
      <c r="K19" s="5"/>
      <c r="L19" s="5"/>
      <c r="M19" s="5"/>
    </row>
    <row r="20" ht="27" customHeight="1" spans="1:13">
      <c r="A20" s="21" t="s">
        <v>256</v>
      </c>
      <c r="B20" s="22"/>
      <c r="C20" s="23" t="s">
        <v>308</v>
      </c>
      <c r="D20" s="23"/>
      <c r="E20" s="24" t="s">
        <v>240</v>
      </c>
      <c r="F20" s="25"/>
      <c r="G20" s="25"/>
      <c r="H20" s="25"/>
      <c r="I20" s="25"/>
      <c r="J20" s="25"/>
      <c r="K20" s="25"/>
      <c r="L20" s="25"/>
      <c r="M20" s="49"/>
    </row>
    <row r="21" ht="27" customHeight="1" spans="1:13">
      <c r="A21" s="26"/>
      <c r="B21" s="27"/>
      <c r="C21" s="23"/>
      <c r="D21" s="23"/>
      <c r="E21" s="28" t="s">
        <v>309</v>
      </c>
      <c r="F21" s="28"/>
      <c r="G21" s="28"/>
      <c r="H21" s="28" t="s">
        <v>242</v>
      </c>
      <c r="I21" s="28"/>
      <c r="J21" s="28"/>
      <c r="K21" s="28" t="s">
        <v>243</v>
      </c>
      <c r="L21" s="28"/>
      <c r="M21" s="28"/>
    </row>
    <row r="22" ht="27" customHeight="1" spans="1:13">
      <c r="A22" s="29" t="s">
        <v>259</v>
      </c>
      <c r="B22" s="30"/>
      <c r="C22" s="23" t="s">
        <v>310</v>
      </c>
      <c r="D22" s="23"/>
      <c r="E22" s="28"/>
      <c r="F22" s="28"/>
      <c r="G22" s="31" t="s">
        <v>261</v>
      </c>
      <c r="H22" s="31"/>
      <c r="I22" s="23" t="s">
        <v>262</v>
      </c>
      <c r="J22" s="23"/>
      <c r="K22" s="23"/>
      <c r="L22" s="23"/>
      <c r="M22" s="23"/>
    </row>
    <row r="23" ht="27" customHeight="1" spans="1:13">
      <c r="A23" s="21" t="s">
        <v>263</v>
      </c>
      <c r="B23" s="22"/>
      <c r="C23" s="23" t="s">
        <v>311</v>
      </c>
      <c r="D23" s="23"/>
      <c r="E23" s="23"/>
      <c r="F23" s="23"/>
      <c r="G23" s="23"/>
      <c r="H23" s="23"/>
      <c r="I23" s="23"/>
      <c r="J23" s="23"/>
      <c r="K23" s="23"/>
      <c r="L23" s="23"/>
      <c r="M23" s="23"/>
    </row>
    <row r="24" ht="27" customHeight="1" spans="1:13">
      <c r="A24" s="21" t="s">
        <v>265</v>
      </c>
      <c r="B24" s="22"/>
      <c r="C24" s="23" t="s">
        <v>312</v>
      </c>
      <c r="D24" s="23"/>
      <c r="E24" s="23"/>
      <c r="F24" s="23"/>
      <c r="G24" s="23"/>
      <c r="H24" s="23"/>
      <c r="I24" s="23"/>
      <c r="J24" s="23"/>
      <c r="K24" s="23"/>
      <c r="L24" s="23"/>
      <c r="M24" s="23"/>
    </row>
    <row r="25" ht="27" customHeight="1" spans="1:13">
      <c r="A25" s="21" t="s">
        <v>267</v>
      </c>
      <c r="B25" s="22"/>
      <c r="C25" s="23" t="s">
        <v>313</v>
      </c>
      <c r="D25" s="23"/>
      <c r="E25" s="23"/>
      <c r="F25" s="23"/>
      <c r="G25" s="23"/>
      <c r="H25" s="23"/>
      <c r="I25" s="23"/>
      <c r="J25" s="23"/>
      <c r="K25" s="23"/>
      <c r="L25" s="23"/>
      <c r="M25" s="23"/>
    </row>
    <row r="26" ht="27" customHeight="1" spans="1:13">
      <c r="A26" s="6" t="s">
        <v>269</v>
      </c>
      <c r="B26" s="7"/>
      <c r="C26" s="4" t="s">
        <v>270</v>
      </c>
      <c r="D26" s="4" t="s">
        <v>271</v>
      </c>
      <c r="E26" s="11" t="s">
        <v>272</v>
      </c>
      <c r="F26" s="11"/>
      <c r="G26" s="11"/>
      <c r="H26" s="11"/>
      <c r="I26" s="11"/>
      <c r="J26" s="11"/>
      <c r="K26" s="11"/>
      <c r="L26" s="11"/>
      <c r="M26" s="11"/>
    </row>
    <row r="27" ht="27" customHeight="1" spans="1:13">
      <c r="A27" s="17"/>
      <c r="B27" s="18"/>
      <c r="C27" s="4"/>
      <c r="D27" s="4" t="s">
        <v>273</v>
      </c>
      <c r="E27" s="11" t="s">
        <v>274</v>
      </c>
      <c r="F27" s="11"/>
      <c r="G27" s="11"/>
      <c r="H27" s="11"/>
      <c r="I27" s="11"/>
      <c r="J27" s="11"/>
      <c r="K27" s="11"/>
      <c r="L27" s="11"/>
      <c r="M27" s="11"/>
    </row>
    <row r="28" ht="27" customHeight="1" spans="1:13">
      <c r="A28" s="17"/>
      <c r="B28" s="18"/>
      <c r="C28" s="4"/>
      <c r="D28" s="4" t="s">
        <v>275</v>
      </c>
      <c r="E28" s="11" t="s">
        <v>314</v>
      </c>
      <c r="F28" s="11"/>
      <c r="G28" s="11"/>
      <c r="H28" s="11"/>
      <c r="I28" s="11"/>
      <c r="J28" s="11"/>
      <c r="K28" s="11"/>
      <c r="L28" s="11"/>
      <c r="M28" s="11"/>
    </row>
    <row r="29" ht="27" customHeight="1" spans="1:13">
      <c r="A29" s="17"/>
      <c r="B29" s="18"/>
      <c r="C29" s="4"/>
      <c r="D29" s="4" t="s">
        <v>277</v>
      </c>
      <c r="E29" s="11" t="s">
        <v>315</v>
      </c>
      <c r="F29" s="11"/>
      <c r="G29" s="11"/>
      <c r="H29" s="11"/>
      <c r="I29" s="11"/>
      <c r="J29" s="11"/>
      <c r="K29" s="11"/>
      <c r="L29" s="11"/>
      <c r="M29" s="11"/>
    </row>
    <row r="30" ht="27" customHeight="1" spans="1:13">
      <c r="A30" s="17"/>
      <c r="B30" s="18"/>
      <c r="C30" s="4" t="s">
        <v>279</v>
      </c>
      <c r="D30" s="4" t="s">
        <v>280</v>
      </c>
      <c r="E30" s="11" t="s">
        <v>316</v>
      </c>
      <c r="F30" s="11"/>
      <c r="G30" s="11"/>
      <c r="H30" s="11"/>
      <c r="I30" s="11"/>
      <c r="J30" s="11"/>
      <c r="K30" s="11"/>
      <c r="L30" s="11"/>
      <c r="M30" s="11"/>
    </row>
    <row r="31" ht="27" customHeight="1" spans="1:13">
      <c r="A31" s="17"/>
      <c r="B31" s="18"/>
      <c r="C31" s="4"/>
      <c r="D31" s="4" t="s">
        <v>282</v>
      </c>
      <c r="E31" s="11" t="s">
        <v>317</v>
      </c>
      <c r="F31" s="11"/>
      <c r="G31" s="11"/>
      <c r="H31" s="11"/>
      <c r="I31" s="11"/>
      <c r="J31" s="11"/>
      <c r="K31" s="11"/>
      <c r="L31" s="11"/>
      <c r="M31" s="11"/>
    </row>
    <row r="32" ht="27" customHeight="1" spans="1:13">
      <c r="A32" s="17"/>
      <c r="B32" s="18"/>
      <c r="C32" s="4"/>
      <c r="D32" s="4" t="s">
        <v>284</v>
      </c>
      <c r="E32" s="11" t="s">
        <v>285</v>
      </c>
      <c r="F32" s="11"/>
      <c r="G32" s="11"/>
      <c r="H32" s="11"/>
      <c r="I32" s="11"/>
      <c r="J32" s="11"/>
      <c r="K32" s="11"/>
      <c r="L32" s="11"/>
      <c r="M32" s="11"/>
    </row>
    <row r="33" ht="27" customHeight="1" spans="1:13">
      <c r="A33" s="17"/>
      <c r="B33" s="18"/>
      <c r="C33" s="4"/>
      <c r="D33" s="4" t="s">
        <v>286</v>
      </c>
      <c r="E33" s="11" t="s">
        <v>318</v>
      </c>
      <c r="F33" s="11"/>
      <c r="G33" s="11"/>
      <c r="H33" s="11"/>
      <c r="I33" s="11"/>
      <c r="J33" s="11"/>
      <c r="K33" s="11"/>
      <c r="L33" s="11"/>
      <c r="M33" s="11"/>
    </row>
    <row r="34" ht="27" customHeight="1" spans="1:13">
      <c r="A34" s="17"/>
      <c r="B34" s="18"/>
      <c r="C34" s="32" t="s">
        <v>319</v>
      </c>
      <c r="D34" s="11" t="s">
        <v>320</v>
      </c>
      <c r="E34" s="11"/>
      <c r="F34" s="11"/>
      <c r="G34" s="11"/>
      <c r="H34" s="11"/>
      <c r="I34" s="11"/>
      <c r="J34" s="11"/>
      <c r="K34" s="11"/>
      <c r="L34" s="11"/>
      <c r="M34" s="11"/>
    </row>
    <row r="35" ht="27" customHeight="1" spans="1:13">
      <c r="A35" s="17"/>
      <c r="B35" s="18"/>
      <c r="C35" s="33"/>
      <c r="D35" s="11" t="s">
        <v>321</v>
      </c>
      <c r="E35" s="11"/>
      <c r="F35" s="11"/>
      <c r="G35" s="11"/>
      <c r="H35" s="11"/>
      <c r="I35" s="11"/>
      <c r="J35" s="11"/>
      <c r="K35" s="11"/>
      <c r="L35" s="11"/>
      <c r="M35" s="11"/>
    </row>
    <row r="36" ht="27" customHeight="1" spans="1:13">
      <c r="A36" s="17"/>
      <c r="B36" s="18"/>
      <c r="C36" s="33"/>
      <c r="D36" s="11" t="s">
        <v>322</v>
      </c>
      <c r="E36" s="11"/>
      <c r="F36" s="11"/>
      <c r="G36" s="11"/>
      <c r="H36" s="11"/>
      <c r="I36" s="11"/>
      <c r="J36" s="11"/>
      <c r="K36" s="11"/>
      <c r="L36" s="11"/>
      <c r="M36" s="11"/>
    </row>
    <row r="37" ht="27" customHeight="1" spans="1:13">
      <c r="A37" s="6" t="s">
        <v>288</v>
      </c>
      <c r="B37" s="7"/>
      <c r="C37" s="5" t="s">
        <v>323</v>
      </c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1:13">
      <c r="A38" s="32" t="s">
        <v>290</v>
      </c>
      <c r="B38" s="6"/>
      <c r="C38" s="34"/>
      <c r="D38" s="34"/>
      <c r="E38" s="18"/>
      <c r="F38" s="32" t="s">
        <v>291</v>
      </c>
      <c r="G38" s="35"/>
      <c r="H38" s="36"/>
      <c r="I38" s="36"/>
      <c r="J38" s="36"/>
      <c r="K38" s="36"/>
      <c r="L38" s="36"/>
      <c r="M38" s="50"/>
    </row>
    <row r="39" spans="1:13">
      <c r="A39" s="33"/>
      <c r="B39" s="37"/>
      <c r="C39" s="38"/>
      <c r="D39" s="38"/>
      <c r="E39" s="39"/>
      <c r="F39" s="33"/>
      <c r="G39" s="37" t="s">
        <v>292</v>
      </c>
      <c r="H39" s="38"/>
      <c r="I39" s="38"/>
      <c r="J39" s="38"/>
      <c r="K39" s="38"/>
      <c r="L39" s="38"/>
      <c r="M39" s="39"/>
    </row>
    <row r="40" ht="30" customHeight="1" spans="1:13">
      <c r="A40" s="40"/>
      <c r="B40" s="41" t="s">
        <v>293</v>
      </c>
      <c r="C40" s="42"/>
      <c r="D40" s="42"/>
      <c r="E40" s="43"/>
      <c r="F40" s="40"/>
      <c r="G40" s="41" t="s">
        <v>293</v>
      </c>
      <c r="H40" s="42"/>
      <c r="I40" s="42"/>
      <c r="J40" s="42"/>
      <c r="K40" s="51" t="s">
        <v>294</v>
      </c>
      <c r="L40" s="51"/>
      <c r="M40" s="9"/>
    </row>
  </sheetData>
  <mergeCells count="79">
    <mergeCell ref="A1:M1"/>
    <mergeCell ref="A2:H2"/>
    <mergeCell ref="I2:J2"/>
    <mergeCell ref="K2:M2"/>
    <mergeCell ref="A3:B3"/>
    <mergeCell ref="C3:G3"/>
    <mergeCell ref="I3:M3"/>
    <mergeCell ref="C4:E4"/>
    <mergeCell ref="J4:K4"/>
    <mergeCell ref="L4:M4"/>
    <mergeCell ref="C5:E5"/>
    <mergeCell ref="J5:K5"/>
    <mergeCell ref="L5:M5"/>
    <mergeCell ref="E8:M8"/>
    <mergeCell ref="E9:G9"/>
    <mergeCell ref="H9:J9"/>
    <mergeCell ref="K9:M9"/>
    <mergeCell ref="A12:M12"/>
    <mergeCell ref="C13:M13"/>
    <mergeCell ref="C16:M16"/>
    <mergeCell ref="C17:M17"/>
    <mergeCell ref="A18:B18"/>
    <mergeCell ref="C18:M18"/>
    <mergeCell ref="A19:B19"/>
    <mergeCell ref="C19:M19"/>
    <mergeCell ref="E20:M20"/>
    <mergeCell ref="E21:G21"/>
    <mergeCell ref="H21:J21"/>
    <mergeCell ref="K21:M21"/>
    <mergeCell ref="A22:B22"/>
    <mergeCell ref="C22:F22"/>
    <mergeCell ref="G22:H22"/>
    <mergeCell ref="I22:M22"/>
    <mergeCell ref="A23:B23"/>
    <mergeCell ref="C23:M23"/>
    <mergeCell ref="A24:B24"/>
    <mergeCell ref="C24:M24"/>
    <mergeCell ref="A25:B25"/>
    <mergeCell ref="C25:M25"/>
    <mergeCell ref="E26:M26"/>
    <mergeCell ref="E27:M27"/>
    <mergeCell ref="E28:M28"/>
    <mergeCell ref="E29:M29"/>
    <mergeCell ref="E30:M30"/>
    <mergeCell ref="E31:M31"/>
    <mergeCell ref="E32:M32"/>
    <mergeCell ref="E33:M33"/>
    <mergeCell ref="D34:M34"/>
    <mergeCell ref="D35:M35"/>
    <mergeCell ref="D36:M36"/>
    <mergeCell ref="A37:B37"/>
    <mergeCell ref="C37:M37"/>
    <mergeCell ref="B38:E38"/>
    <mergeCell ref="G38:J38"/>
    <mergeCell ref="K38:M38"/>
    <mergeCell ref="B39:E39"/>
    <mergeCell ref="G39:M39"/>
    <mergeCell ref="B40:E40"/>
    <mergeCell ref="G40:J40"/>
    <mergeCell ref="K40:M40"/>
    <mergeCell ref="A38:A40"/>
    <mergeCell ref="C26:C29"/>
    <mergeCell ref="C30:C33"/>
    <mergeCell ref="C34:C36"/>
    <mergeCell ref="F4:F5"/>
    <mergeCell ref="F38:F40"/>
    <mergeCell ref="A4:B5"/>
    <mergeCell ref="G4:I5"/>
    <mergeCell ref="A6:B7"/>
    <mergeCell ref="C6:M7"/>
    <mergeCell ref="A8:B9"/>
    <mergeCell ref="C8:D9"/>
    <mergeCell ref="A10:M11"/>
    <mergeCell ref="A13:B17"/>
    <mergeCell ref="C14:D15"/>
    <mergeCell ref="E14:M15"/>
    <mergeCell ref="A20:B21"/>
    <mergeCell ref="C20:D21"/>
    <mergeCell ref="A26:B36"/>
  </mergeCells>
  <printOptions horizontalCentered="1"/>
  <pageMargins left="0.25" right="0.25" top="0.75" bottom="0.75" header="0.298611111111111" footer="0.298611111111111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11-1预算项目支出绩效目标表</vt:lpstr>
      <vt:lpstr>11-2预算项目支出绩效目标表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梅子</cp:lastModifiedBy>
  <dcterms:created xsi:type="dcterms:W3CDTF">2019-03-06T10:42:00Z</dcterms:created>
  <cp:lastPrinted>2020-07-06T02:39:00Z</cp:lastPrinted>
  <dcterms:modified xsi:type="dcterms:W3CDTF">2021-06-17T09:29:11Z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