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60" windowHeight="99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'2部门收入总体情况表'!$A$1:V30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<sst xmlns="http://schemas.openxmlformats.org/spreadsheetml/2006/main" count="294">
  <si>
    <t>2019年收支总体情况表</t>
  </si>
  <si>
    <t>单位名称：伊川县水利局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</si>
  <si>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</si>
  <si>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</si>
  <si>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</si>
  <si>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</si>
  <si>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</si>
  <si>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</si>
  <si>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</si>
  <si>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</si>
  <si>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</si>
  <si>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</si>
  <si>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</si>
  <si>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</si>
  <si>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</si>
  <si>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</si>
  <si>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</si>
  <si>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</si>
  <si>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</si>
  <si>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</si>
  <si>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</si>
  <si>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</si>
  <si>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</si>
  <si>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</si>
  <si>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</si>
  <si>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</si>
  <si>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</si>
  <si>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</si>
  <si>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</si>
  <si>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</si>
  <si>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</si>
  <si>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</si>
  <si>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</si>
  <si>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</si>
  <si>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</si>
  <si>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</si>
  <si>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</si>
  <si>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</si>
  <si>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</si>
  <si>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</si>
  <si>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</si>
  <si>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</si>
  <si>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</si>
  <si>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</si>
  <si>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</si>
  <si>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</si>
  <si>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</si>
  <si>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</si>
  <si>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</si>
  <si>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</si>
  <si>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</si>
  <si>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</si>
  <si>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</si>
  <si>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</si>
  <si>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</si>
  <si>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</si>
  <si>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</si>
  <si>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</si>
  <si>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</si>
  <si>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</si>
  <si>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</si>
  <si>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</si>
  <si>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</si>
  <si>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</si>
  <si>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</si>
  <si>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</si>
  <si>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</si>
  <si>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</si>
  <si>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伊川县水利局</t>
  </si>
  <si>
    <t xml:space="preserve">  伊川县水利局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</si>
  <si>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</si>
  <si>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</si>
  <si>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</si>
  <si>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</si>
  <si>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</si>
  <si>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210</t>
  </si>
  <si>
    <t>11</t>
  </si>
  <si>
    <t>01</t>
  </si>
  <si>
    <t xml:space="preserve">    行政单位医疗</t>
  </si>
  <si>
    <t>99</t>
  </si>
  <si>
    <t xml:space="preserve">    其他行政事业单位医疗支出</t>
  </si>
  <si>
    <t>213</t>
  </si>
  <si>
    <t>03</t>
  </si>
  <si>
    <t xml:space="preserve">    行政运行</t>
  </si>
  <si>
    <t>04</t>
  </si>
  <si>
    <t xml:space="preserve">    水利行业业务管理</t>
  </si>
  <si>
    <t>06</t>
  </si>
  <si>
    <t xml:space="preserve">    水利工程运行与维护</t>
  </si>
  <si>
    <t>10</t>
  </si>
  <si>
    <t xml:space="preserve">    水土保持</t>
  </si>
  <si>
    <t>14</t>
  </si>
  <si>
    <t xml:space="preserve">    防汛</t>
  </si>
  <si>
    <t>15</t>
  </si>
  <si>
    <t xml:space="preserve">    抗旱</t>
  </si>
  <si>
    <t>19</t>
  </si>
  <si>
    <t xml:space="preserve">    江河湖库水系综合整治</t>
  </si>
  <si>
    <t xml:space="preserve">  伊川县河道管理所</t>
  </si>
  <si>
    <t xml:space="preserve">  伊川县防汛抗旱服务队</t>
  </si>
  <si>
    <t xml:space="preserve">  伊川县水土保持监督监测站</t>
  </si>
  <si>
    <t xml:space="preserve">  伊川县水土保持技术推广站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</si>
  <si>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</si>
  <si>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</si>
  <si>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</si>
  <si>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</si>
  <si>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</si>
  <si>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</si>
  <si>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</si>
  <si>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</si>
  <si>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</si>
  <si>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</si>
  <si>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</si>
  <si>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</si>
  <si>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</si>
  <si>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</si>
  <si>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</si>
  <si>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</si>
  <si>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</si>
  <si>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</si>
  <si>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</si>
  <si>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</si>
  <si>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</si>
  <si>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</si>
  <si>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</si>
  <si>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</si>
  <si>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</si>
  <si>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</si>
  <si>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</si>
  <si>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</si>
  <si>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</si>
  <si>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</si>
  <si>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</si>
  <si>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</si>
  <si>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</si>
  <si>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</si>
  <si>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</si>
  <si>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</si>
  <si>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</si>
  <si>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</si>
  <si>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</si>
  <si>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</si>
  <si>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</si>
  <si>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</si>
  <si>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</si>
  <si>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</si>
  <si>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</si>
  <si>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</si>
  <si>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</si>
  <si>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</si>
  <si>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</si>
  <si>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</si>
  <si>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</si>
  <si>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</si>
  <si>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</si>
  <si>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</si>
  <si>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</si>
  <si>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</si>
  <si>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</si>
  <si>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</si>
  <si>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</si>
  <si>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</si>
  <si>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</si>
  <si>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</si>
  <si>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</si>
  <si>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其他社会保障缴费</t>
  </si>
  <si>
    <t>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</si>
  <si>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</si>
  <si>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</si>
  <si>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</si>
  <si>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</si>
  <si>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</si>
  <si>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</si>
  <si>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</si>
  <si>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其他工资福利支出</t>
  </si>
  <si>
    <t>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</si>
  <si>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</si>
  <si>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</si>
  <si>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</si>
  <si>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</si>
  <si>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</si>
  <si>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</si>
  <si>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</si>
  <si>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</si>
  <si>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</si>
  <si>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</si>
  <si>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</si>
  <si>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</si>
  <si>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</si>
  <si>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</si>
  <si>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</si>
  <si>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</si>
  <si>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</si>
  <si>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</si>
  <si>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</si>
  <si>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</si>
  <si>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</si>
  <si>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</si>
  <si>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</si>
  <si>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</si>
  <si>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</si>
  <si>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</si>
  <si>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</si>
  <si>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</si>
  <si>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</si>
  <si>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</si>
  <si>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</si>
  <si>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</si>
  <si>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</si>
  <si>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</si>
  <si>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</si>
  <si>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</si>
  <si>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</si>
  <si>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</si>
  <si>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</si>
  <si>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</si>
  <si>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注：本单位2019年无政府性基金支出。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</si>
  <si>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</si>
  <si>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</si>
  <si>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</si>
  <si>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</si>
  <si>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</si>
  <si>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</si>
  <si>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</si>
  <si>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</si>
  <si>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</si>
  <si>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</si>
  <si>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</si>
  <si>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</si>
  <si>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</si>
  <si>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</si>
  <si>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</si>
  <si>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</si>
  <si>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</si>
  <si>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</si>
  <si>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</si>
  <si>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</si>
  <si>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注：本单位2019年无国有资本经营预算收支。</t>
  </si>
  <si>
    <t>2019年机关运行经费</t>
  </si>
  <si>
    <t>机关运行经费支出</t>
  </si>
  <si>
    <t>*</t>
  </si>
  <si>
    <t>办公费</t>
  </si>
  <si>
    <t>工会费</t>
  </si>
  <si>
    <t>福利费</t>
  </si>
  <si>
    <t>2019年预算项目支出绩效目标表</t>
  </si>
  <si>
    <t>项目名称</t>
  </si>
  <si>
    <t>伊川县农业水价综合改革工程</t>
  </si>
  <si>
    <t>主管部门</t>
  </si>
  <si>
    <t>实施单位</t>
  </si>
  <si>
    <t xml:space="preserve">湖南泰华建设工程有限公司 </t>
  </si>
  <si>
    <t>项目概况</t>
  </si>
  <si>
    <t>项目类别</t>
  </si>
  <si>
    <t>项目属性</t>
  </si>
  <si>
    <t>延续性项目</t>
  </si>
  <si>
    <t>项目周期</t>
  </si>
  <si>
    <t>项目负责人</t>
  </si>
  <si>
    <t>曾跃欣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</si>
  <si>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</si>
  <si>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</si>
  <si>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</si>
  <si>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</si>
  <si>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</si>
  <si>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</si>
  <si>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</si>
  <si>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 xml:space="preserve">   在幸福渠、顺阳渠与末级渠系之间新建量水设施，修建量水槽63座，并配以流速仪20台；对顺阳渠中已损环的闸门进行修复，维修螺杆启闭机及闸门修复30个；土渠的量水槽上下游连接段砼衬，上游砼衬砌长30m，下游砼衬砌长50m；建立农民用水者协会2个。</t>
  </si>
  <si>
    <t>政策依据</t>
  </si>
  <si>
    <t>伊财投审【2019】42号，关于伊川县农业水价综合改革工程的批复</t>
  </si>
  <si>
    <t>项目支出绩效目标与指标</t>
  </si>
  <si>
    <t>绩效目标</t>
  </si>
  <si>
    <t xml:space="preserve">  下永昌渠、永兴渠、幸福渠灌区1万亩灌溉面积，顺阳渠灌区1万亩灌溉面积列入2019年水价改革。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</si>
  <si>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</si>
  <si>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</si>
  <si>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</si>
  <si>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</si>
  <si>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</si>
  <si>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</si>
  <si>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</si>
  <si>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修建量水槽63座、维修螺杆启闭机及闸门修复30个、成立2个农民用水协会</t>
  </si>
  <si>
    <t>质量指标</t>
  </si>
  <si>
    <t>截止2019年9月底，工程验收合格率100%。</t>
  </si>
  <si>
    <t>时效指标</t>
  </si>
  <si>
    <t>截止2019年7月完成全部投资。</t>
  </si>
  <si>
    <t>成本指标</t>
  </si>
  <si>
    <t>单价控制在批复单价内</t>
  </si>
  <si>
    <t>效益指标</t>
  </si>
  <si>
    <t>经济效益指标</t>
  </si>
  <si>
    <t>完成节水灌溉面积2万亩</t>
  </si>
  <si>
    <t>社会效益指标</t>
  </si>
  <si>
    <t>灌区节约用水</t>
  </si>
  <si>
    <t>生态效益指标</t>
  </si>
  <si>
    <t>改善生态环境</t>
  </si>
  <si>
    <t>可持续影响指标</t>
  </si>
  <si>
    <t>已建工程运行良好</t>
  </si>
  <si>
    <t>满意度指标</t>
  </si>
  <si>
    <t>服务对象满意度指标</t>
  </si>
  <si>
    <t>群众满意度高</t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</si>
</sst>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176" formatCode="#,##0.0"/>
    <numFmt numFmtId="43" formatCode="_ * #,##0.00_ ;_ * \-#,##0.00_ ;_ * &quot;-&quot;??_ ;_ @_ "/>
    <numFmt numFmtId="177" formatCode=";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#,##0.00_ "/>
    <numFmt numFmtId="179" formatCode="00"/>
    <numFmt numFmtId="180" formatCode="#,##0.0000"/>
    <numFmt numFmtId="181" formatCode="#,##0_);[Red]\(#,##0\)"/>
    <numFmt numFmtId="182" formatCode="#,##0.0_);[Red]\(#,##0.0\)"/>
    <numFmt numFmtId="183" formatCode="0000"/>
    <numFmt numFmtId="184" formatCode="#,##0.00_);[Red]\(#,##0.00\)"/>
    <numFmt numFmtId="185" formatCode="0_);[Red]\(0\)"/>
    <numFmt numFmtId="186" formatCode="0.00_ "/>
    <numFmt numFmtId="187" formatCode="* #,##0.00;* \-#,##0.00;* &quot;&quot;??;@"/>
    <numFmt numFmtId="188" formatCode="0.00_);[Red]\(0.00\)"/>
  </numFmts>
  <fonts count="31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indexed="1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u/>
      <sz val="9"/>
      <color indexed="36"/>
      <name val="宋体"/>
      <charset val="134"/>
    </font>
    <font>
      <u/>
      <sz val="9"/>
      <color indexed="1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35" applyNumberForma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18" borderId="37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2" fillId="0" borderId="39" applyNumberFormat="0" applyFill="0" applyAlignment="0" applyProtection="0">
      <alignment vertical="center"/>
    </xf>
    <xf numFmtId="0" fontId="9" fillId="0" borderId="3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21" borderId="40" applyNumberFormat="0" applyAlignment="0" applyProtection="0">
      <alignment vertical="center"/>
    </xf>
    <xf numFmtId="0" fontId="17" fillId="21" borderId="35" applyNumberFormat="0" applyAlignment="0" applyProtection="0">
      <alignment vertical="center"/>
    </xf>
    <xf numFmtId="0" fontId="11" fillId="20" borderId="38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49" fontId="25" fillId="0" borderId="0" xfId="112" applyNumberFormat="1" applyFont="1" applyFill="1" applyBorder="1" applyAlignment="1" applyProtection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5" fillId="0" borderId="2" xfId="0" applyNumberFormat="1" applyFont="1" applyFill="1" applyBorder="1" applyAlignment="1">
      <alignment horizontal="left" vertical="center" wrapText="1"/>
    </xf>
    <xf numFmtId="178" fontId="25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25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0" fontId="2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4" fillId="0" borderId="0" xfId="111" applyFont="1" applyFill="1" applyBorder="1" applyAlignment="1">
      <alignment horizontal="center" vertical="center"/>
    </xf>
    <xf numFmtId="0" fontId="25" fillId="0" borderId="0" xfId="111" applyFont="1" applyFill="1" applyAlignment="1">
      <alignment vertical="center"/>
    </xf>
    <xf numFmtId="0" fontId="25" fillId="0" borderId="0" xfId="111" applyFont="1" applyFill="1" applyAlignment="1">
      <alignment horizontal="right" vertical="center"/>
    </xf>
    <xf numFmtId="0" fontId="26" fillId="0" borderId="2" xfId="111" applyFont="1" applyFill="1" applyBorder="1" applyAlignment="1">
      <alignment horizontal="center" vertical="center" wrapText="1"/>
    </xf>
    <xf numFmtId="0" fontId="26" fillId="0" borderId="2" xfId="4" applyFont="1" applyFill="1" applyBorder="1" applyAlignment="1">
      <alignment horizontal="center" vertical="center" wrapText="1"/>
    </xf>
    <xf numFmtId="0" fontId="0" fillId="0" borderId="2" xfId="4" applyFont="1" applyFill="1" applyBorder="1" applyAlignment="1">
      <alignment vertical="center" wrapText="1"/>
    </xf>
    <xf numFmtId="181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80" fontId="0" fillId="0" borderId="2" xfId="111" applyNumberFormat="1" applyFill="1" applyBorder="1" applyAlignment="1">
      <alignment horizontal="right" vertical="center" wrapText="1"/>
    </xf>
    <xf numFmtId="0" fontId="26" fillId="0" borderId="2" xfId="4" applyFont="1" applyFill="1" applyBorder="1" applyAlignment="1">
      <alignment horizontal="center" vertical="center"/>
    </xf>
    <xf numFmtId="181" fontId="26" fillId="0" borderId="2" xfId="111" applyNumberFormat="1" applyFont="1" applyFill="1" applyBorder="1" applyAlignment="1">
      <alignment horizontal="right" vertical="center" wrapText="1"/>
    </xf>
    <xf numFmtId="0" fontId="26" fillId="0" borderId="2" xfId="111" applyFont="1" applyFill="1" applyBorder="1" applyAlignment="1">
      <alignment horizontal="center" vertical="center"/>
    </xf>
    <xf numFmtId="0" fontId="0" fillId="0" borderId="2" xfId="4" applyFont="1" applyFill="1" applyBorder="1" applyAlignment="1">
      <alignment horizontal="left" vertical="center"/>
    </xf>
    <xf numFmtId="181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81" fontId="0" fillId="0" borderId="0" xfId="111" applyNumberFormat="1" applyFill="1" applyAlignment="1">
      <alignment vertical="center"/>
    </xf>
    <xf numFmtId="0" fontId="2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3" fillId="0" borderId="0" xfId="114" applyFill="1">
      <alignment vertical="center"/>
    </xf>
    <xf numFmtId="0" fontId="24" fillId="0" borderId="0" xfId="58" applyNumberFormat="1" applyFont="1" applyFill="1" applyAlignment="1" applyProtection="1">
      <alignment horizontal="center" vertical="center"/>
    </xf>
    <xf numFmtId="49" fontId="25" fillId="0" borderId="1" xfId="112" applyNumberFormat="1" applyFont="1" applyFill="1" applyBorder="1" applyAlignment="1" applyProtection="1">
      <alignment vertical="center"/>
    </xf>
    <xf numFmtId="182" fontId="25" fillId="0" borderId="0" xfId="58" applyNumberFormat="1" applyFont="1" applyFill="1" applyAlignment="1" applyProtection="1">
      <alignment vertical="center"/>
    </xf>
    <xf numFmtId="182" fontId="25" fillId="0" borderId="1" xfId="58" applyNumberFormat="1" applyFont="1" applyFill="1" applyBorder="1" applyAlignment="1" applyProtection="1">
      <alignment vertical="center"/>
    </xf>
    <xf numFmtId="0" fontId="25" fillId="0" borderId="4" xfId="58" applyNumberFormat="1" applyFont="1" applyFill="1" applyBorder="1" applyAlignment="1" applyProtection="1">
      <alignment horizontal="center" vertical="center"/>
    </xf>
    <xf numFmtId="0" fontId="25" fillId="0" borderId="5" xfId="58" applyNumberFormat="1" applyFont="1" applyFill="1" applyBorder="1" applyAlignment="1" applyProtection="1">
      <alignment horizontal="center" vertical="center"/>
    </xf>
    <xf numFmtId="0" fontId="25" fillId="0" borderId="6" xfId="58" applyNumberFormat="1" applyFont="1" applyFill="1" applyBorder="1" applyAlignment="1" applyProtection="1">
      <alignment horizontal="center" vertical="center"/>
    </xf>
    <xf numFmtId="0" fontId="25" fillId="0" borderId="3" xfId="58" applyNumberFormat="1" applyFont="1" applyFill="1" applyBorder="1" applyAlignment="1" applyProtection="1">
      <alignment horizontal="center" vertical="center"/>
    </xf>
    <xf numFmtId="0" fontId="25" fillId="0" borderId="2" xfId="58" applyNumberFormat="1" applyFont="1" applyFill="1" applyBorder="1" applyAlignment="1" applyProtection="1">
      <alignment horizontal="center" vertical="center" wrapText="1"/>
    </xf>
    <xf numFmtId="0" fontId="25" fillId="0" borderId="2" xfId="58" applyNumberFormat="1" applyFont="1" applyFill="1" applyBorder="1" applyAlignment="1" applyProtection="1">
      <alignment horizontal="center" vertical="center"/>
    </xf>
    <xf numFmtId="179" fontId="25" fillId="0" borderId="2" xfId="58" applyNumberFormat="1" applyFont="1" applyFill="1" applyBorder="1" applyAlignment="1" applyProtection="1">
      <alignment horizontal="center" vertical="center"/>
    </xf>
    <xf numFmtId="183" fontId="25" fillId="0" borderId="2" xfId="58" applyNumberFormat="1" applyFont="1" applyFill="1" applyBorder="1" applyAlignment="1" applyProtection="1">
      <alignment horizontal="center" vertical="center"/>
    </xf>
    <xf numFmtId="0" fontId="25" fillId="0" borderId="7" xfId="58" applyNumberFormat="1" applyFont="1" applyFill="1" applyBorder="1" applyAlignment="1" applyProtection="1">
      <alignment horizontal="center" vertical="center"/>
    </xf>
    <xf numFmtId="0" fontId="25" fillId="0" borderId="2" xfId="58" applyFont="1" applyFill="1" applyBorder="1" applyAlignment="1">
      <alignment horizontal="center" vertical="center"/>
    </xf>
    <xf numFmtId="0" fontId="25" fillId="0" borderId="8" xfId="58" applyNumberFormat="1" applyFont="1" applyFill="1" applyBorder="1" applyAlignment="1" applyProtection="1">
      <alignment horizontal="center" vertical="center"/>
    </xf>
    <xf numFmtId="0" fontId="25" fillId="0" borderId="2" xfId="114" applyFont="1" applyFill="1" applyBorder="1" applyAlignment="1">
      <alignment horizontal="center" vertical="center"/>
    </xf>
    <xf numFmtId="49" fontId="25" fillId="0" borderId="2" xfId="114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 wrapText="1"/>
    </xf>
    <xf numFmtId="184" fontId="25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182" fontId="25" fillId="0" borderId="1" xfId="58" applyNumberFormat="1" applyFont="1" applyFill="1" applyBorder="1" applyAlignment="1" applyProtection="1">
      <alignment horizontal="right" vertical="center"/>
    </xf>
    <xf numFmtId="0" fontId="25" fillId="0" borderId="4" xfId="58" applyFont="1" applyFill="1" applyBorder="1" applyAlignment="1">
      <alignment horizontal="center" vertical="center"/>
    </xf>
    <xf numFmtId="0" fontId="25" fillId="0" borderId="5" xfId="58" applyFont="1" applyFill="1" applyBorder="1" applyAlignment="1">
      <alignment horizontal="center" vertical="center"/>
    </xf>
    <xf numFmtId="0" fontId="25" fillId="0" borderId="6" xfId="58" applyFont="1" applyFill="1" applyBorder="1" applyAlignment="1">
      <alignment horizontal="center" vertical="center"/>
    </xf>
    <xf numFmtId="0" fontId="27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24" fillId="0" borderId="0" xfId="98" applyFont="1" applyFill="1" applyAlignment="1">
      <alignment horizontal="center" vertical="center"/>
    </xf>
    <xf numFmtId="0" fontId="28" fillId="0" borderId="0" xfId="98" applyFont="1" applyFill="1" applyAlignment="1">
      <alignment vertical="center"/>
    </xf>
    <xf numFmtId="0" fontId="25" fillId="0" borderId="0" xfId="98" applyFont="1" applyFill="1" applyAlignment="1">
      <alignment horizontal="right" vertical="center"/>
    </xf>
    <xf numFmtId="0" fontId="26" fillId="0" borderId="2" xfId="98" applyFont="1" applyFill="1" applyBorder="1" applyAlignment="1">
      <alignment horizontal="center" vertical="center"/>
    </xf>
    <xf numFmtId="0" fontId="2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84" fontId="25" fillId="2" borderId="2" xfId="0" applyNumberFormat="1" applyFont="1" applyFill="1" applyBorder="1" applyAlignment="1">
      <alignment horizontal="center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29" fillId="0" borderId="0" xfId="117" applyFont="1" applyFill="1" applyBorder="1" applyAlignment="1">
      <alignment horizontal="center" vertical="center"/>
    </xf>
    <xf numFmtId="0" fontId="1" fillId="0" borderId="0" xfId="117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0" fontId="23" fillId="0" borderId="9" xfId="117" applyFont="1" applyFill="1" applyBorder="1" applyAlignment="1">
      <alignment horizontal="center" vertical="center" wrapText="1"/>
    </xf>
    <xf numFmtId="0" fontId="23" fillId="0" borderId="10" xfId="117" applyFont="1" applyFill="1" applyBorder="1" applyAlignment="1">
      <alignment horizontal="center" vertical="center" wrapText="1"/>
    </xf>
    <xf numFmtId="0" fontId="23" fillId="0" borderId="11" xfId="117" applyFont="1" applyFill="1" applyBorder="1" applyAlignment="1">
      <alignment horizontal="center" vertical="center" wrapText="1"/>
    </xf>
    <xf numFmtId="0" fontId="23" fillId="0" borderId="12" xfId="117" applyFont="1" applyFill="1" applyBorder="1" applyAlignment="1">
      <alignment horizontal="center" vertical="center"/>
    </xf>
    <xf numFmtId="0" fontId="23" fillId="0" borderId="13" xfId="117" applyFont="1" applyFill="1" applyBorder="1" applyAlignment="1">
      <alignment horizontal="center" vertical="center"/>
    </xf>
    <xf numFmtId="0" fontId="23" fillId="0" borderId="14" xfId="117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 wrapText="1"/>
    </xf>
    <xf numFmtId="0" fontId="23" fillId="0" borderId="15" xfId="117" applyFont="1" applyFill="1" applyBorder="1" applyAlignment="1">
      <alignment horizontal="center" vertical="center" wrapText="1"/>
    </xf>
    <xf numFmtId="0" fontId="23" fillId="0" borderId="16" xfId="117" applyFont="1" applyFill="1" applyBorder="1" applyAlignment="1">
      <alignment horizontal="center" vertical="center" wrapText="1"/>
    </xf>
    <xf numFmtId="0" fontId="23" fillId="0" borderId="17" xfId="117" applyFont="1" applyFill="1" applyBorder="1" applyAlignment="1">
      <alignment horizontal="center" vertical="center" wrapText="1"/>
    </xf>
    <xf numFmtId="0" fontId="23" fillId="0" borderId="18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0" fontId="23" fillId="0" borderId="20" xfId="117" applyFont="1" applyFill="1" applyBorder="1" applyAlignment="1">
      <alignment horizontal="center" vertical="center" wrapText="1"/>
    </xf>
    <xf numFmtId="0" fontId="23" fillId="0" borderId="21" xfId="117" applyFont="1" applyFill="1" applyBorder="1" applyAlignment="1">
      <alignment horizontal="center" vertical="center" wrapText="1"/>
    </xf>
    <xf numFmtId="0" fontId="23" fillId="0" borderId="22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 wrapText="1"/>
    </xf>
    <xf numFmtId="184" fontId="23" fillId="2" borderId="2" xfId="106" applyNumberFormat="1" applyFont="1" applyFill="1" applyBorder="1" applyAlignment="1">
      <alignment horizontal="center" vertical="center" wrapText="1"/>
    </xf>
    <xf numFmtId="184" fontId="23" fillId="2" borderId="2" xfId="106" applyNumberFormat="1" applyFont="1" applyFill="1" applyBorder="1" applyAlignment="1">
      <alignment vertical="center" wrapText="1"/>
    </xf>
    <xf numFmtId="185" fontId="23" fillId="2" borderId="2" xfId="106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/>
    </xf>
    <xf numFmtId="49" fontId="23" fillId="0" borderId="22" xfId="117" applyNumberFormat="1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/>
    </xf>
    <xf numFmtId="0" fontId="23" fillId="0" borderId="24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/>
    </xf>
    <xf numFmtId="0" fontId="23" fillId="0" borderId="25" xfId="117" applyFont="1" applyFill="1" applyBorder="1" applyAlignment="1">
      <alignment horizontal="center" vertical="center"/>
    </xf>
    <xf numFmtId="0" fontId="23" fillId="0" borderId="26" xfId="117" applyFont="1" applyFill="1" applyBorder="1" applyAlignment="1">
      <alignment horizontal="center" vertical="center" wrapText="1"/>
    </xf>
    <xf numFmtId="0" fontId="23" fillId="0" borderId="27" xfId="117" applyFont="1" applyFill="1" applyBorder="1" applyAlignment="1">
      <alignment horizontal="center" vertical="center" wrapText="1"/>
    </xf>
    <xf numFmtId="0" fontId="23" fillId="0" borderId="28" xfId="117" applyFont="1" applyFill="1" applyBorder="1" applyAlignment="1">
      <alignment horizontal="center" vertical="center" wrapText="1"/>
    </xf>
    <xf numFmtId="0" fontId="25" fillId="0" borderId="0" xfId="114" applyFont="1" applyFill="1" applyAlignment="1">
      <alignment vertical="center"/>
    </xf>
    <xf numFmtId="177" fontId="3" fillId="0" borderId="2" xfId="0" applyNumberFormat="1" applyFont="1" applyFill="1" applyBorder="1" applyAlignment="1" applyProtection="1">
      <alignment vertical="center"/>
    </xf>
    <xf numFmtId="186" fontId="25" fillId="0" borderId="2" xfId="58" applyNumberFormat="1" applyFont="1" applyFill="1" applyBorder="1" applyAlignment="1" applyProtection="1">
      <alignment horizontal="center" vertical="center"/>
    </xf>
    <xf numFmtId="186" fontId="25" fillId="0" borderId="2" xfId="128" applyNumberFormat="1" applyFont="1" applyFill="1" applyBorder="1" applyAlignment="1"/>
    <xf numFmtId="186" fontId="25" fillId="0" borderId="4" xfId="0" applyNumberFormat="1" applyFont="1" applyFill="1" applyBorder="1" applyAlignment="1" applyProtection="1">
      <alignment horizontal="right" vertical="center"/>
    </xf>
    <xf numFmtId="186" fontId="25" fillId="0" borderId="2" xfId="128" applyNumberFormat="1" applyFont="1" applyBorder="1" applyAlignment="1"/>
    <xf numFmtId="49" fontId="25" fillId="0" borderId="4" xfId="0" applyNumberFormat="1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186" fontId="25" fillId="0" borderId="2" xfId="0" applyNumberFormat="1" applyFont="1" applyFill="1" applyBorder="1" applyAlignment="1" applyProtection="1">
      <alignment horizontal="right" vertical="center"/>
    </xf>
    <xf numFmtId="186" fontId="25" fillId="0" borderId="2" xfId="127" applyNumberFormat="1" applyFont="1" applyFill="1" applyBorder="1" applyAlignment="1" applyProtection="1">
      <alignment horizontal="right" vertical="center" wrapText="1"/>
    </xf>
    <xf numFmtId="0" fontId="3" fillId="0" borderId="0" xfId="115" applyFill="1" applyAlignment="1">
      <alignment vertical="center"/>
    </xf>
    <xf numFmtId="0" fontId="0" fillId="0" borderId="0" xfId="115" applyFont="1" applyFill="1" applyAlignment="1"/>
    <xf numFmtId="0" fontId="25" fillId="0" borderId="0" xfId="115" applyFont="1" applyFill="1" applyAlignment="1"/>
    <xf numFmtId="0" fontId="3" fillId="0" borderId="0" xfId="115" applyFill="1" applyAlignment="1">
      <alignment wrapText="1"/>
    </xf>
    <xf numFmtId="0" fontId="3" fillId="0" borderId="0" xfId="115" applyFill="1" applyAlignment="1"/>
    <xf numFmtId="187" fontId="24" fillId="0" borderId="0" xfId="115" applyNumberFormat="1" applyFont="1" applyFill="1" applyAlignment="1" applyProtection="1">
      <alignment horizontal="center" vertical="center" wrapText="1"/>
    </xf>
    <xf numFmtId="187" fontId="25" fillId="0" borderId="1" xfId="115" applyNumberFormat="1" applyFont="1" applyFill="1" applyBorder="1" applyAlignment="1" applyProtection="1">
      <alignment vertical="center"/>
    </xf>
    <xf numFmtId="187" fontId="25" fillId="0" borderId="0" xfId="115" applyNumberFormat="1" applyFont="1" applyFill="1" applyBorder="1" applyAlignment="1" applyProtection="1">
      <alignment vertical="center" wrapText="1"/>
    </xf>
    <xf numFmtId="187" fontId="28" fillId="0" borderId="0" xfId="115" applyNumberFormat="1" applyFont="1" applyFill="1" applyBorder="1" applyAlignment="1" applyProtection="1">
      <alignment vertical="center" wrapText="1"/>
    </xf>
    <xf numFmtId="187" fontId="25" fillId="0" borderId="4" xfId="115" applyNumberFormat="1" applyFont="1" applyFill="1" applyBorder="1" applyAlignment="1" applyProtection="1">
      <alignment horizontal="center" vertical="center" wrapText="1"/>
    </xf>
    <xf numFmtId="187" fontId="25" fillId="0" borderId="5" xfId="115" applyNumberFormat="1" applyFont="1" applyFill="1" applyBorder="1" applyAlignment="1" applyProtection="1">
      <alignment horizontal="center" vertical="center" wrapText="1"/>
    </xf>
    <xf numFmtId="187" fontId="25" fillId="0" borderId="6" xfId="115" applyNumberFormat="1" applyFont="1" applyFill="1" applyBorder="1" applyAlignment="1" applyProtection="1">
      <alignment horizontal="center" vertical="center" wrapText="1"/>
    </xf>
    <xf numFmtId="187" fontId="25" fillId="0" borderId="2" xfId="115" applyNumberFormat="1" applyFont="1" applyFill="1" applyBorder="1" applyAlignment="1" applyProtection="1">
      <alignment horizontal="centerContinuous" vertical="center"/>
    </xf>
    <xf numFmtId="187" fontId="25" fillId="0" borderId="29" xfId="115" applyNumberFormat="1" applyFont="1" applyFill="1" applyBorder="1" applyAlignment="1" applyProtection="1">
      <alignment horizontal="center" vertical="center" wrapText="1"/>
    </xf>
    <xf numFmtId="187" fontId="25" fillId="0" borderId="30" xfId="115" applyNumberFormat="1" applyFont="1" applyFill="1" applyBorder="1" applyAlignment="1" applyProtection="1">
      <alignment horizontal="center" vertical="center" wrapText="1"/>
    </xf>
    <xf numFmtId="187" fontId="25" fillId="0" borderId="4" xfId="115" applyNumberFormat="1" applyFont="1" applyFill="1" applyBorder="1" applyAlignment="1" applyProtection="1">
      <alignment horizontal="center" vertical="center"/>
    </xf>
    <xf numFmtId="0" fontId="25" fillId="0" borderId="2" xfId="115" applyNumberFormat="1" applyFont="1" applyFill="1" applyBorder="1" applyAlignment="1" applyProtection="1">
      <alignment horizontal="center" vertical="center"/>
    </xf>
    <xf numFmtId="0" fontId="25" fillId="0" borderId="4" xfId="112" applyFont="1" applyFill="1" applyBorder="1" applyAlignment="1">
      <alignment horizontal="center" vertical="center"/>
    </xf>
    <xf numFmtId="0" fontId="25" fillId="0" borderId="6" xfId="112" applyFont="1" applyFill="1" applyBorder="1" applyAlignment="1">
      <alignment horizontal="center" vertical="center"/>
    </xf>
    <xf numFmtId="182" fontId="25" fillId="0" borderId="2" xfId="115" applyNumberFormat="1" applyFont="1" applyFill="1" applyBorder="1" applyAlignment="1" applyProtection="1">
      <alignment horizontal="centerContinuous" vertical="center"/>
    </xf>
    <xf numFmtId="187" fontId="25" fillId="0" borderId="31" xfId="115" applyNumberFormat="1" applyFont="1" applyFill="1" applyBorder="1" applyAlignment="1" applyProtection="1">
      <alignment horizontal="center" vertical="center" wrapText="1"/>
    </xf>
    <xf numFmtId="187" fontId="25" fillId="0" borderId="32" xfId="115" applyNumberFormat="1" applyFont="1" applyFill="1" applyBorder="1" applyAlignment="1" applyProtection="1">
      <alignment horizontal="center" vertical="center" wrapText="1"/>
    </xf>
    <xf numFmtId="187" fontId="25" fillId="0" borderId="29" xfId="115" applyNumberFormat="1" applyFont="1" applyFill="1" applyBorder="1" applyAlignment="1" applyProtection="1">
      <alignment horizontal="center" vertical="center"/>
    </xf>
    <xf numFmtId="0" fontId="25" fillId="0" borderId="3" xfId="112" applyFont="1" applyFill="1" applyBorder="1" applyAlignment="1">
      <alignment horizontal="center" vertical="center" wrapText="1"/>
    </xf>
    <xf numFmtId="182" fontId="25" fillId="0" borderId="4" xfId="115" applyNumberFormat="1" applyFont="1" applyFill="1" applyBorder="1" applyAlignment="1" applyProtection="1">
      <alignment horizontal="center" vertical="center"/>
    </xf>
    <xf numFmtId="187" fontId="25" fillId="0" borderId="33" xfId="115" applyNumberFormat="1" applyFont="1" applyFill="1" applyBorder="1" applyAlignment="1" applyProtection="1">
      <alignment horizontal="center" vertical="center" wrapText="1"/>
    </xf>
    <xf numFmtId="187" fontId="25" fillId="0" borderId="34" xfId="115" applyNumberFormat="1" applyFont="1" applyFill="1" applyBorder="1" applyAlignment="1" applyProtection="1">
      <alignment horizontal="center" vertical="center" wrapText="1"/>
    </xf>
    <xf numFmtId="0" fontId="25" fillId="0" borderId="8" xfId="112" applyFont="1" applyFill="1" applyBorder="1" applyAlignment="1">
      <alignment horizontal="center" vertical="center" wrapText="1"/>
    </xf>
    <xf numFmtId="182" fontId="25" fillId="0" borderId="2" xfId="115" applyNumberFormat="1" applyFont="1" applyFill="1" applyBorder="1" applyAlignment="1" applyProtection="1">
      <alignment horizontal="center" vertical="center" wrapText="1"/>
    </xf>
    <xf numFmtId="176" fontId="25" fillId="0" borderId="4" xfId="112" applyNumberFormat="1" applyFont="1" applyFill="1" applyBorder="1" applyAlignment="1">
      <alignment horizontal="left" vertical="center" wrapText="1"/>
    </xf>
    <xf numFmtId="176" fontId="25" fillId="0" borderId="6" xfId="112" applyNumberFormat="1" applyFont="1" applyFill="1" applyBorder="1" applyAlignment="1">
      <alignment horizontal="left" vertical="center" wrapText="1"/>
    </xf>
    <xf numFmtId="184" fontId="25" fillId="0" borderId="3" xfId="112" applyNumberFormat="1" applyFont="1" applyFill="1" applyBorder="1" applyAlignment="1" applyProtection="1">
      <alignment horizontal="right" vertical="center" wrapText="1"/>
    </xf>
    <xf numFmtId="0" fontId="25" fillId="0" borderId="6" xfId="100" applyFont="1" applyFill="1" applyBorder="1" applyAlignment="1">
      <alignment vertical="center" wrapText="1"/>
    </xf>
    <xf numFmtId="184" fontId="25" fillId="0" borderId="2" xfId="115" applyNumberFormat="1" applyFont="1" applyFill="1" applyBorder="1" applyAlignment="1">
      <alignment horizontal="right" vertical="center" wrapText="1"/>
    </xf>
    <xf numFmtId="184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vertical="center" wrapText="1"/>
    </xf>
    <xf numFmtId="184" fontId="25" fillId="0" borderId="7" xfId="112" applyNumberFormat="1" applyFont="1" applyFill="1" applyBorder="1" applyAlignment="1" applyProtection="1">
      <alignment horizontal="right" vertical="center" wrapText="1"/>
    </xf>
    <xf numFmtId="184" fontId="25" fillId="0" borderId="8" xfId="112" applyNumberFormat="1" applyFont="1" applyFill="1" applyBorder="1" applyAlignment="1" applyProtection="1">
      <alignment horizontal="right" vertical="center" wrapText="1"/>
    </xf>
    <xf numFmtId="176" fontId="25" fillId="0" borderId="5" xfId="112" applyNumberFormat="1" applyFont="1" applyFill="1" applyBorder="1" applyAlignment="1">
      <alignment horizontal="left" vertical="center" wrapText="1"/>
    </xf>
    <xf numFmtId="0" fontId="25" fillId="0" borderId="4" xfId="112" applyFont="1" applyFill="1" applyBorder="1" applyAlignment="1">
      <alignment horizontal="left" vertical="center" wrapText="1"/>
    </xf>
    <xf numFmtId="0" fontId="25" fillId="0" borderId="6" xfId="112" applyFont="1" applyFill="1" applyBorder="1" applyAlignment="1">
      <alignment horizontal="left" vertical="center" wrapText="1"/>
    </xf>
    <xf numFmtId="0" fontId="25" fillId="0" borderId="2" xfId="116" applyFont="1" applyFill="1" applyBorder="1" applyAlignment="1">
      <alignment vertical="center" wrapText="1"/>
    </xf>
    <xf numFmtId="182" fontId="25" fillId="0" borderId="2" xfId="116" applyNumberFormat="1" applyFont="1" applyFill="1" applyBorder="1" applyAlignment="1">
      <alignment vertical="center" wrapText="1"/>
    </xf>
    <xf numFmtId="0" fontId="25" fillId="0" borderId="4" xfId="116" applyFont="1" applyFill="1" applyBorder="1" applyAlignment="1">
      <alignment vertical="center" wrapText="1"/>
    </xf>
    <xf numFmtId="0" fontId="25" fillId="0" borderId="6" xfId="116" applyFont="1" applyFill="1" applyBorder="1" applyAlignment="1">
      <alignment vertical="center" wrapText="1"/>
    </xf>
    <xf numFmtId="0" fontId="25" fillId="0" borderId="4" xfId="116" applyFont="1" applyFill="1" applyBorder="1" applyAlignment="1">
      <alignment horizontal="center" vertical="center" wrapText="1"/>
    </xf>
    <xf numFmtId="0" fontId="25" fillId="0" borderId="6" xfId="116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left" vertical="center" wrapText="1"/>
    </xf>
    <xf numFmtId="182" fontId="25" fillId="0" borderId="2" xfId="115" applyNumberFormat="1" applyFont="1" applyFill="1" applyBorder="1" applyAlignment="1">
      <alignment horizontal="right" vertical="center" wrapText="1"/>
    </xf>
    <xf numFmtId="0" fontId="25" fillId="0" borderId="4" xfId="115" applyFont="1" applyFill="1" applyBorder="1" applyAlignment="1">
      <alignment horizontal="left" vertical="center" wrapText="1"/>
    </xf>
    <xf numFmtId="0" fontId="25" fillId="0" borderId="6" xfId="115" applyFont="1" applyFill="1" applyBorder="1" applyAlignment="1">
      <alignment horizontal="left" vertical="center" wrapText="1"/>
    </xf>
    <xf numFmtId="0" fontId="25" fillId="0" borderId="4" xfId="112" applyFont="1" applyFill="1" applyBorder="1" applyAlignment="1">
      <alignment horizontal="center" vertical="center" wrapText="1"/>
    </xf>
    <xf numFmtId="0" fontId="25" fillId="0" borderId="6" xfId="112" applyFont="1" applyFill="1" applyBorder="1" applyAlignment="1">
      <alignment horizontal="center" vertical="center" wrapText="1"/>
    </xf>
    <xf numFmtId="0" fontId="25" fillId="0" borderId="4" xfId="112" applyFont="1" applyFill="1" applyBorder="1" applyAlignment="1">
      <alignment vertical="center" wrapText="1"/>
    </xf>
    <xf numFmtId="0" fontId="25" fillId="0" borderId="6" xfId="112" applyFont="1" applyFill="1" applyBorder="1" applyAlignment="1">
      <alignment vertical="center" wrapText="1"/>
    </xf>
    <xf numFmtId="178" fontId="25" fillId="0" borderId="8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7" fontId="25" fillId="0" borderId="0" xfId="115" applyNumberFormat="1" applyFont="1" applyFill="1" applyAlignment="1" applyProtection="1">
      <alignment horizontal="right" vertical="center" wrapText="1"/>
    </xf>
    <xf numFmtId="0" fontId="25" fillId="0" borderId="2" xfId="115" applyFont="1" applyFill="1" applyBorder="1" applyAlignment="1">
      <alignment horizontal="centerContinuous"/>
    </xf>
    <xf numFmtId="0" fontId="25" fillId="0" borderId="2" xfId="115" applyFont="1" applyFill="1" applyBorder="1" applyAlignment="1">
      <alignment horizontal="centerContinuous" vertical="center"/>
    </xf>
    <xf numFmtId="182" fontId="25" fillId="0" borderId="5" xfId="115" applyNumberFormat="1" applyFont="1" applyFill="1" applyBorder="1" applyAlignment="1" applyProtection="1">
      <alignment horizontal="center" vertical="center"/>
    </xf>
    <xf numFmtId="49" fontId="25" fillId="0" borderId="2" xfId="115" applyNumberFormat="1" applyFont="1" applyFill="1" applyBorder="1" applyAlignment="1">
      <alignment horizontal="center" vertical="center" wrapText="1"/>
    </xf>
    <xf numFmtId="49" fontId="25" fillId="0" borderId="3" xfId="115" applyNumberFormat="1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center" vertical="center" wrapText="1"/>
    </xf>
    <xf numFmtId="49" fontId="25" fillId="0" borderId="2" xfId="115" applyNumberFormat="1" applyFont="1" applyFill="1" applyBorder="1" applyAlignment="1">
      <alignment horizontal="center" vertical="center"/>
    </xf>
    <xf numFmtId="49" fontId="25" fillId="0" borderId="8" xfId="115" applyNumberFormat="1" applyFont="1" applyFill="1" applyBorder="1" applyAlignment="1">
      <alignment horizontal="center" vertical="center" wrapText="1"/>
    </xf>
    <xf numFmtId="184" fontId="25" fillId="0" borderId="2" xfId="115" applyNumberFormat="1" applyFont="1" applyFill="1" applyBorder="1" applyAlignment="1">
      <alignment horizontal="right" vertical="center"/>
    </xf>
    <xf numFmtId="0" fontId="25" fillId="0" borderId="0" xfId="116" applyFont="1" applyFill="1">
      <alignment vertical="center"/>
    </xf>
    <xf numFmtId="184" fontId="25" fillId="0" borderId="2" xfId="115" applyNumberFormat="1" applyFont="1" applyFill="1" applyBorder="1" applyAlignment="1" applyProtection="1">
      <alignment horizontal="right" vertical="center" wrapText="1"/>
    </xf>
    <xf numFmtId="186" fontId="3" fillId="0" borderId="4" xfId="0" applyNumberFormat="1" applyFont="1" applyFill="1" applyBorder="1" applyAlignment="1" applyProtection="1">
      <alignment horizontal="right" vertical="center"/>
    </xf>
    <xf numFmtId="186" fontId="3" fillId="0" borderId="2" xfId="127" applyNumberFormat="1" applyFill="1" applyBorder="1" applyAlignment="1"/>
    <xf numFmtId="186" fontId="3" fillId="0" borderId="2" xfId="127" applyNumberFormat="1" applyBorder="1" applyAlignment="1"/>
    <xf numFmtId="186" fontId="3" fillId="0" borderId="2" xfId="0" applyNumberFormat="1" applyFont="1" applyFill="1" applyBorder="1" applyAlignment="1" applyProtection="1">
      <alignment horizontal="right" vertical="center"/>
    </xf>
    <xf numFmtId="186" fontId="30" fillId="0" borderId="2" xfId="127" applyNumberFormat="1" applyFont="1" applyFill="1" applyBorder="1" applyAlignment="1" applyProtection="1">
      <alignment horizontal="right" vertical="center" wrapText="1"/>
    </xf>
    <xf numFmtId="0" fontId="3" fillId="0" borderId="0" xfId="113" applyFill="1" applyAlignment="1"/>
    <xf numFmtId="0" fontId="24" fillId="0" borderId="0" xfId="113" applyNumberFormat="1" applyFont="1" applyFill="1" applyAlignment="1" applyProtection="1">
      <alignment horizontal="center" vertical="center"/>
    </xf>
    <xf numFmtId="0" fontId="25" fillId="0" borderId="1" xfId="113" applyFont="1" applyFill="1" applyBorder="1" applyAlignment="1">
      <alignment vertical="center"/>
    </xf>
    <xf numFmtId="0" fontId="25" fillId="0" borderId="0" xfId="113" applyFont="1" applyFill="1" applyAlignment="1">
      <alignment vertical="center"/>
    </xf>
    <xf numFmtId="0" fontId="25" fillId="0" borderId="2" xfId="113" applyFont="1" applyFill="1" applyBorder="1" applyAlignment="1">
      <alignment horizontal="center" vertical="center"/>
    </xf>
    <xf numFmtId="0" fontId="25" fillId="0" borderId="2" xfId="113" applyNumberFormat="1" applyFont="1" applyFill="1" applyBorder="1" applyAlignment="1" applyProtection="1">
      <alignment horizontal="center" vertical="center" wrapText="1"/>
    </xf>
    <xf numFmtId="49" fontId="3" fillId="0" borderId="2" xfId="113" applyNumberFormat="1" applyFont="1" applyFill="1" applyBorder="1" applyAlignment="1">
      <alignment horizontal="center" vertical="center" wrapText="1"/>
    </xf>
    <xf numFmtId="49" fontId="3" fillId="0" borderId="4" xfId="113" applyNumberFormat="1" applyFont="1" applyFill="1" applyBorder="1" applyAlignment="1">
      <alignment horizontal="center" vertical="center" wrapText="1"/>
    </xf>
    <xf numFmtId="49" fontId="3" fillId="0" borderId="5" xfId="113" applyNumberFormat="1" applyFont="1" applyFill="1" applyBorder="1" applyAlignment="1">
      <alignment horizontal="center" vertical="center" wrapText="1"/>
    </xf>
    <xf numFmtId="49" fontId="3" fillId="0" borderId="4" xfId="113" applyNumberFormat="1" applyFill="1" applyBorder="1" applyAlignment="1">
      <alignment horizontal="center" vertical="center" wrapText="1"/>
    </xf>
    <xf numFmtId="49" fontId="3" fillId="0" borderId="5" xfId="113" applyNumberFormat="1" applyFill="1" applyBorder="1" applyAlignment="1">
      <alignment horizontal="center" vertical="center" wrapText="1"/>
    </xf>
    <xf numFmtId="0" fontId="25" fillId="0" borderId="2" xfId="113" applyNumberFormat="1" applyFont="1" applyFill="1" applyBorder="1" applyAlignment="1" applyProtection="1">
      <alignment horizontal="center" vertical="center"/>
    </xf>
    <xf numFmtId="49" fontId="3" fillId="0" borderId="3" xfId="113" applyNumberFormat="1" applyFill="1" applyBorder="1" applyAlignment="1">
      <alignment horizontal="center" vertical="center" wrapText="1"/>
    </xf>
    <xf numFmtId="49" fontId="3" fillId="0" borderId="8" xfId="113" applyNumberFormat="1" applyFont="1" applyFill="1" applyBorder="1" applyAlignment="1">
      <alignment horizontal="center" vertical="center" wrapText="1"/>
    </xf>
    <xf numFmtId="49" fontId="3" fillId="0" borderId="8" xfId="113" applyNumberFormat="1" applyFill="1" applyBorder="1" applyAlignment="1">
      <alignment horizontal="center" vertical="center" wrapText="1"/>
    </xf>
    <xf numFmtId="0" fontId="25" fillId="0" borderId="3" xfId="113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 applyProtection="1">
      <alignment vertical="center"/>
    </xf>
    <xf numFmtId="186" fontId="25" fillId="0" borderId="2" xfId="113" applyNumberFormat="1" applyFont="1" applyFill="1" applyBorder="1" applyAlignment="1">
      <alignment horizontal="center" vertical="center"/>
    </xf>
    <xf numFmtId="186" fontId="25" fillId="0" borderId="3" xfId="113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vertical="center"/>
    </xf>
    <xf numFmtId="186" fontId="25" fillId="0" borderId="2" xfId="113" applyNumberFormat="1" applyFont="1" applyFill="1" applyBorder="1" applyAlignment="1" applyProtection="1">
      <alignment horizontal="right" vertical="center" wrapText="1"/>
    </xf>
    <xf numFmtId="49" fontId="3" fillId="0" borderId="2" xfId="0" applyNumberFormat="1" applyFont="1" applyFill="1" applyBorder="1" applyAlignment="1" applyProtection="1">
      <alignment vertical="center"/>
    </xf>
    <xf numFmtId="186" fontId="3" fillId="0" borderId="2" xfId="113" applyNumberFormat="1" applyFill="1" applyBorder="1" applyAlignment="1"/>
    <xf numFmtId="49" fontId="3" fillId="0" borderId="6" xfId="113" applyNumberFormat="1" applyFill="1" applyBorder="1" applyAlignment="1">
      <alignment horizontal="center" vertical="center" wrapText="1"/>
    </xf>
    <xf numFmtId="49" fontId="3" fillId="0" borderId="6" xfId="113" applyNumberFormat="1" applyFont="1" applyFill="1" applyBorder="1" applyAlignment="1">
      <alignment horizontal="center" vertical="center" wrapText="1"/>
    </xf>
    <xf numFmtId="49" fontId="3" fillId="0" borderId="2" xfId="113" applyNumberFormat="1" applyFill="1" applyBorder="1" applyAlignment="1">
      <alignment horizontal="center" vertical="center" wrapText="1"/>
    </xf>
    <xf numFmtId="186" fontId="25" fillId="0" borderId="29" xfId="113" applyNumberFormat="1" applyFont="1" applyFill="1" applyBorder="1" applyAlignment="1">
      <alignment horizontal="center" vertical="center"/>
    </xf>
    <xf numFmtId="186" fontId="25" fillId="0" borderId="4" xfId="113" applyNumberFormat="1" applyFont="1" applyFill="1" applyBorder="1" applyAlignment="1" applyProtection="1">
      <alignment horizontal="right" vertical="center" wrapText="1"/>
    </xf>
    <xf numFmtId="0" fontId="3" fillId="0" borderId="0" xfId="113" applyFill="1" applyAlignment="1">
      <alignment horizontal="right" vertical="center"/>
    </xf>
    <xf numFmtId="49" fontId="3" fillId="0" borderId="3" xfId="113" applyNumberFormat="1" applyFont="1" applyFill="1" applyBorder="1" applyAlignment="1">
      <alignment horizontal="center" vertical="center" wrapText="1"/>
    </xf>
    <xf numFmtId="49" fontId="3" fillId="0" borderId="7" xfId="113" applyNumberFormat="1" applyFont="1" applyFill="1" applyBorder="1" applyAlignment="1">
      <alignment horizontal="center" vertical="center" wrapText="1"/>
    </xf>
    <xf numFmtId="186" fontId="3" fillId="0" borderId="4" xfId="113" applyNumberFormat="1" applyFont="1" applyFill="1" applyBorder="1" applyAlignment="1" applyProtection="1">
      <alignment horizontal="right" vertical="center" wrapText="1"/>
    </xf>
    <xf numFmtId="186" fontId="3" fillId="0" borderId="2" xfId="113" applyNumberFormat="1" applyFont="1" applyFill="1" applyBorder="1" applyAlignment="1" applyProtection="1">
      <alignment horizontal="right" vertical="center" wrapText="1"/>
    </xf>
    <xf numFmtId="0" fontId="3" fillId="0" borderId="0" xfId="112" applyFill="1" applyAlignment="1"/>
    <xf numFmtId="0" fontId="24" fillId="0" borderId="0" xfId="112" applyFont="1" applyFill="1" applyAlignment="1">
      <alignment horizontal="center" vertical="center"/>
    </xf>
    <xf numFmtId="49" fontId="25" fillId="0" borderId="0" xfId="112" applyNumberFormat="1" applyFont="1" applyFill="1" applyBorder="1" applyAlignment="1" applyProtection="1">
      <alignment horizontal="left" vertical="center"/>
    </xf>
    <xf numFmtId="49" fontId="25" fillId="0" borderId="1" xfId="112" applyNumberFormat="1" applyFont="1" applyFill="1" applyBorder="1" applyAlignment="1" applyProtection="1">
      <alignment horizontal="left" vertical="center"/>
    </xf>
    <xf numFmtId="0" fontId="25" fillId="0" borderId="0" xfId="112" applyFont="1" applyFill="1" applyAlignment="1">
      <alignment horizontal="right" vertical="center"/>
    </xf>
    <xf numFmtId="0" fontId="25" fillId="0" borderId="0" xfId="112" applyFont="1" applyFill="1" applyAlignment="1"/>
    <xf numFmtId="49" fontId="30" fillId="0" borderId="2" xfId="112" applyNumberFormat="1" applyFont="1" applyFill="1" applyBorder="1" applyAlignment="1" applyProtection="1">
      <alignment horizontal="center" vertical="center"/>
    </xf>
    <xf numFmtId="49" fontId="30" fillId="0" borderId="6" xfId="112" applyNumberFormat="1" applyFont="1" applyFill="1" applyBorder="1" applyAlignment="1" applyProtection="1">
      <alignment horizontal="center" vertical="center"/>
    </xf>
    <xf numFmtId="0" fontId="30" fillId="0" borderId="7" xfId="112" applyFont="1" applyFill="1" applyBorder="1" applyAlignment="1">
      <alignment horizontal="center" vertical="center"/>
    </xf>
    <xf numFmtId="0" fontId="30" fillId="0" borderId="3" xfId="112" applyFont="1" applyFill="1" applyBorder="1" applyAlignment="1">
      <alignment horizontal="center" vertical="center"/>
    </xf>
    <xf numFmtId="0" fontId="30" fillId="0" borderId="4" xfId="112" applyFont="1" applyFill="1" applyBorder="1" applyAlignment="1">
      <alignment horizontal="center" vertical="center"/>
    </xf>
    <xf numFmtId="0" fontId="30" fillId="0" borderId="6" xfId="112" applyFont="1" applyFill="1" applyBorder="1" applyAlignment="1">
      <alignment horizontal="center" vertical="center"/>
    </xf>
    <xf numFmtId="0" fontId="30" fillId="0" borderId="2" xfId="112" applyFont="1" applyFill="1" applyBorder="1" applyAlignment="1">
      <alignment horizontal="center" vertical="center"/>
    </xf>
    <xf numFmtId="0" fontId="30" fillId="0" borderId="3" xfId="112" applyFont="1" applyFill="1" applyBorder="1" applyAlignment="1">
      <alignment horizontal="center" vertical="center" wrapText="1"/>
    </xf>
    <xf numFmtId="0" fontId="30" fillId="0" borderId="8" xfId="112" applyFont="1" applyFill="1" applyBorder="1" applyAlignment="1">
      <alignment horizontal="center" vertical="center"/>
    </xf>
    <xf numFmtId="0" fontId="30" fillId="0" borderId="8" xfId="112" applyFont="1" applyFill="1" applyBorder="1" applyAlignment="1">
      <alignment horizontal="center" vertical="center" wrapText="1"/>
    </xf>
    <xf numFmtId="0" fontId="30" fillId="0" borderId="34" xfId="112" applyFont="1" applyFill="1" applyBorder="1" applyAlignment="1">
      <alignment horizontal="center" vertical="center"/>
    </xf>
    <xf numFmtId="176" fontId="25" fillId="0" borderId="5" xfId="112" applyNumberFormat="1" applyFont="1" applyFill="1" applyBorder="1" applyAlignment="1">
      <alignment horizontal="left" vertical="center"/>
    </xf>
    <xf numFmtId="184" fontId="25" fillId="0" borderId="34" xfId="112" applyNumberFormat="1" applyFont="1" applyFill="1" applyBorder="1" applyAlignment="1" applyProtection="1">
      <alignment horizontal="right" vertical="center" wrapText="1"/>
    </xf>
    <xf numFmtId="176" fontId="25" fillId="0" borderId="5" xfId="112" applyNumberFormat="1" applyFont="1" applyFill="1" applyBorder="1" applyAlignment="1" applyProtection="1">
      <alignment horizontal="left" vertical="center"/>
    </xf>
    <xf numFmtId="178" fontId="25" fillId="0" borderId="3" xfId="112" applyNumberFormat="1" applyFont="1" applyFill="1" applyBorder="1" applyAlignment="1" applyProtection="1">
      <alignment horizontal="right" vertical="center" wrapText="1"/>
    </xf>
    <xf numFmtId="176" fontId="25" fillId="0" borderId="2" xfId="112" applyNumberFormat="1" applyFont="1" applyFill="1" applyBorder="1" applyAlignment="1" applyProtection="1">
      <alignment horizontal="left" vertical="center"/>
    </xf>
    <xf numFmtId="178" fontId="25" fillId="0" borderId="2" xfId="112" applyNumberFormat="1" applyFont="1" applyFill="1" applyBorder="1" applyAlignment="1"/>
    <xf numFmtId="178" fontId="25" fillId="0" borderId="34" xfId="112" applyNumberFormat="1" applyFont="1" applyFill="1" applyBorder="1" applyAlignment="1"/>
    <xf numFmtId="0" fontId="25" fillId="0" borderId="34" xfId="112" applyFont="1" applyFill="1" applyBorder="1" applyAlignment="1"/>
    <xf numFmtId="188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12" applyFont="1" applyFill="1" applyBorder="1" applyAlignment="1"/>
    <xf numFmtId="178" fontId="25" fillId="0" borderId="2" xfId="112" applyNumberFormat="1" applyFont="1" applyFill="1" applyBorder="1" applyAlignment="1" applyProtection="1">
      <alignment horizontal="right" vertical="center"/>
    </xf>
    <xf numFmtId="178" fontId="25" fillId="0" borderId="34" xfId="112" applyNumberFormat="1" applyFont="1" applyFill="1" applyBorder="1" applyAlignment="1" applyProtection="1">
      <alignment horizontal="right" vertical="center"/>
    </xf>
    <xf numFmtId="188" fontId="25" fillId="0" borderId="8" xfId="112" applyNumberFormat="1" applyFont="1" applyFill="1" applyBorder="1" applyAlignment="1" applyProtection="1">
      <alignment horizontal="right" vertical="center" wrapText="1"/>
    </xf>
    <xf numFmtId="0" fontId="25" fillId="0" borderId="6" xfId="112" applyFont="1" applyFill="1" applyBorder="1" applyAlignment="1">
      <alignment horizontal="left" vertical="center"/>
    </xf>
    <xf numFmtId="0" fontId="25" fillId="0" borderId="2" xfId="112" applyFont="1" applyFill="1" applyBorder="1" applyAlignment="1">
      <alignment horizontal="center" vertical="center" wrapText="1"/>
    </xf>
    <xf numFmtId="0" fontId="25" fillId="0" borderId="2" xfId="112" applyFont="1" applyFill="1" applyBorder="1" applyAlignment="1">
      <alignment horizontal="center" vertical="center"/>
    </xf>
    <xf numFmtId="0" fontId="25" fillId="0" borderId="34" xfId="0" applyFont="1" applyFill="1" applyBorder="1">
      <alignment vertical="center"/>
    </xf>
    <xf numFmtId="0" fontId="25" fillId="0" borderId="5" xfId="112" applyFont="1" applyFill="1" applyBorder="1" applyAlignment="1">
      <alignment vertical="center"/>
    </xf>
    <xf numFmtId="178" fontId="25" fillId="0" borderId="2" xfId="112" applyNumberFormat="1" applyFont="1" applyFill="1" applyBorder="1" applyAlignment="1" applyProtection="1">
      <alignment horizontal="right" vertical="center" wrapText="1"/>
    </xf>
    <xf numFmtId="178" fontId="25" fillId="0" borderId="7" xfId="112" applyNumberFormat="1" applyFont="1" applyFill="1" applyBorder="1" applyAlignment="1" applyProtection="1">
      <alignment horizontal="right" vertical="center" wrapText="1"/>
    </xf>
    <xf numFmtId="0" fontId="25" fillId="0" borderId="5" xfId="112" applyFont="1" applyFill="1" applyBorder="1" applyAlignment="1">
      <alignment horizontal="center" vertical="center"/>
    </xf>
  </cellXfs>
  <cellStyles count="129">
    <cellStyle name="常规" xfId="0" builtinId="0"/>
    <cellStyle name="千位分隔" xfId="1" builtinId="3"/>
    <cellStyle name="20% - 着色 6 3" xfId="2"/>
    <cellStyle name="货币" xfId="3" builtinId="4"/>
    <cellStyle name="常规_2012年国有资本经营预算收支总表" xfId="4"/>
    <cellStyle name="百分比" xfId="5" builtinId="5"/>
    <cellStyle name="千位分隔[0]" xfId="6" builtinId="6"/>
    <cellStyle name="强调文字颜色 4" xfId="7"/>
    <cellStyle name="标题" xfId="8"/>
    <cellStyle name="货币[0]" xfId="9" builtinId="7"/>
    <cellStyle name="输入" xfId="10"/>
    <cellStyle name="20% - 强调文字颜色 3" xfId="11"/>
    <cellStyle name="20% - 着色 2 2 2" xfId="12"/>
    <cellStyle name="20% - 着色 3 3" xfId="13"/>
    <cellStyle name="20% - 着色 4 2 2" xfId="14"/>
    <cellStyle name="着色 2 2" xfId="15"/>
    <cellStyle name="20% - 着色 6 2" xfId="16"/>
    <cellStyle name="超链接" xfId="17" builtinId="8"/>
    <cellStyle name="40% - 强调文字颜色 3" xfId="18"/>
    <cellStyle name="差" xfId="19"/>
    <cellStyle name="60% - 强调文字颜色 3" xfId="20"/>
    <cellStyle name="常规 11" xfId="21"/>
    <cellStyle name="已访问的超链接" xfId="22" builtinId="9"/>
    <cellStyle name="注释" xfId="23"/>
    <cellStyle name="20% - 着色 5 2 2" xfId="24"/>
    <cellStyle name="60% - 强调文字颜色 2" xfId="25"/>
    <cellStyle name="标题 4" xfId="26"/>
    <cellStyle name="警告文本" xfId="27"/>
    <cellStyle name="解释性文本" xfId="28"/>
    <cellStyle name="标题 1" xfId="29"/>
    <cellStyle name="标题 2" xfId="30"/>
    <cellStyle name="标题 3" xfId="31"/>
    <cellStyle name="差_64242C78E6F6009AE0530A08AF09009A" xfId="32"/>
    <cellStyle name="60% - 强调文字颜色 1" xfId="33"/>
    <cellStyle name="40% - 着色 3 3" xfId="34"/>
    <cellStyle name="60% - 强调文字颜色 4" xfId="35"/>
    <cellStyle name="输出" xfId="36"/>
    <cellStyle name="计算" xfId="37"/>
    <cellStyle name="检查单元格" xfId="38"/>
    <cellStyle name="20% - 着色 1 2" xfId="39"/>
    <cellStyle name="链接单元格" xfId="40"/>
    <cellStyle name="40% - 着色 5 2" xfId="41"/>
    <cellStyle name="20% - 强调文字颜色 6" xfId="42"/>
    <cellStyle name="强调文字颜色 2" xfId="43"/>
    <cellStyle name="汇总" xfId="44"/>
    <cellStyle name="好" xfId="45"/>
    <cellStyle name="适中" xfId="46"/>
    <cellStyle name="20% - 强调文字颜色 5" xfId="47"/>
    <cellStyle name="强调文字颜色 1" xfId="48"/>
    <cellStyle name="差_64242C78E6FB009AE0530A08AF09009A" xfId="49"/>
    <cellStyle name="20% - 着色 2 2" xfId="50"/>
    <cellStyle name="20% - 强调文字颜色 1" xfId="51"/>
    <cellStyle name="40% - 强调文字颜色 1" xfId="52"/>
    <cellStyle name="20% - 着色 2 3" xfId="53"/>
    <cellStyle name="20% - 强调文字颜色 2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40% - 强调文字颜色 6" xfId="65"/>
    <cellStyle name="着色 5 2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422630BD59E014AE0530A0804CCCC24" xfId="127"/>
    <cellStyle name="常规_439B6D647C250158E0530A0804CC3FF1" xfId="12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workbookViewId="0">
      <selection activeCell="D15" sqref="D15"/>
    </sheetView>
  </sheetViews>
  <sheetFormatPr defaultColWidth="6.875" defaultRowHeight="11.25"/>
  <cols>
    <col min="1" max="1" width="16.125" style="237" customWidth="1"/>
    <col min="2" max="2" width="11.125" style="237" customWidth="1"/>
    <col min="3" max="3" width="11.875" style="237" customWidth="1"/>
    <col min="4" max="4" width="11.25" style="237" customWidth="1"/>
    <col min="5" max="6" width="6.25" style="237" customWidth="1"/>
    <col min="7" max="7" width="9.625" style="237" customWidth="1"/>
    <col min="8" max="8" width="13.75" style="237" customWidth="1"/>
    <col min="9" max="11" width="6" style="237" customWidth="1"/>
    <col min="12" max="12" width="14.75" style="237" customWidth="1"/>
    <col min="13" max="16384" width="6.875" style="237"/>
  </cols>
  <sheetData>
    <row r="1" ht="33" customHeight="1" spans="1:12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ht="15" customHeight="1" spans="1:12">
      <c r="A2" s="15" t="s">
        <v>1</v>
      </c>
      <c r="B2" s="239"/>
      <c r="C2" s="240"/>
      <c r="D2" s="241"/>
      <c r="E2" s="241"/>
      <c r="F2" s="241"/>
      <c r="G2" s="242"/>
      <c r="H2" s="242"/>
      <c r="I2" s="242"/>
      <c r="J2" s="242"/>
      <c r="K2" s="242"/>
      <c r="L2" s="241" t="s">
        <v>2</v>
      </c>
    </row>
    <row r="3" ht="22" customHeight="1" spans="1:12">
      <c r="A3" s="243" t="s">
        <v>3</v>
      </c>
      <c r="B3" s="243"/>
      <c r="C3" s="244" t="s">
        <v>4</v>
      </c>
      <c r="D3" s="244"/>
      <c r="E3" s="244"/>
      <c r="F3" s="244"/>
      <c r="G3" s="244"/>
      <c r="H3" s="244"/>
      <c r="I3" s="244"/>
      <c r="J3" s="244"/>
      <c r="K3" s="244"/>
      <c r="L3" s="244"/>
    </row>
    <row r="4" ht="24" customHeight="1" spans="1:12">
      <c r="A4" s="245" t="s">
        <v>5</v>
      </c>
      <c r="B4" s="245" t="s">
        <v>6</v>
      </c>
      <c r="C4" s="246" t="s">
        <v>7</v>
      </c>
      <c r="D4" s="246" t="s">
        <v>8</v>
      </c>
      <c r="E4" s="247" t="s">
        <v>9</v>
      </c>
      <c r="F4" s="248"/>
      <c r="G4" s="249" t="s">
        <v>10</v>
      </c>
      <c r="H4" s="248"/>
      <c r="I4" s="248"/>
      <c r="J4" s="248"/>
      <c r="K4" s="248"/>
      <c r="L4" s="248"/>
    </row>
    <row r="5" ht="24" customHeight="1" spans="1:12">
      <c r="A5" s="245"/>
      <c r="B5" s="245"/>
      <c r="C5" s="245"/>
      <c r="D5" s="245"/>
      <c r="E5" s="250" t="s">
        <v>11</v>
      </c>
      <c r="F5" s="250" t="s">
        <v>12</v>
      </c>
      <c r="G5" s="247" t="s">
        <v>13</v>
      </c>
      <c r="H5" s="248"/>
      <c r="I5" s="250" t="s">
        <v>14</v>
      </c>
      <c r="J5" s="250" t="s">
        <v>15</v>
      </c>
      <c r="K5" s="250" t="s">
        <v>16</v>
      </c>
      <c r="L5" s="246" t="s">
        <v>17</v>
      </c>
    </row>
    <row r="6" ht="30" customHeight="1" spans="1:12">
      <c r="A6" s="251"/>
      <c r="B6" s="251"/>
      <c r="C6" s="251"/>
      <c r="D6" s="251"/>
      <c r="E6" s="252"/>
      <c r="F6" s="252"/>
      <c r="G6" s="253" t="s">
        <v>18</v>
      </c>
      <c r="H6" s="253" t="s">
        <v>19</v>
      </c>
      <c r="I6" s="252"/>
      <c r="J6" s="252"/>
      <c r="K6" s="252"/>
      <c r="L6" s="251"/>
    </row>
    <row r="7" ht="22" customHeight="1" spans="1:12">
      <c r="A7" s="156" t="s">
        <v>20</v>
      </c>
      <c r="B7" s="161">
        <f>B8+B9+B10</f>
        <v>2654.432307</v>
      </c>
      <c r="C7" s="254" t="s">
        <v>21</v>
      </c>
      <c r="D7" s="158">
        <f t="shared" ref="D7:H7" si="0">D8+D9</f>
        <v>1452.432307</v>
      </c>
      <c r="E7" s="255"/>
      <c r="F7" s="255"/>
      <c r="G7" s="255">
        <f>G8+G9</f>
        <v>1452.432307</v>
      </c>
      <c r="H7" s="255">
        <f>H8+H9</f>
        <v>1452.432307</v>
      </c>
      <c r="I7" s="255"/>
      <c r="J7" s="255"/>
      <c r="K7" s="255"/>
      <c r="L7" s="255"/>
    </row>
    <row r="8" ht="22" customHeight="1" spans="1:12">
      <c r="A8" s="156" t="s">
        <v>22</v>
      </c>
      <c r="B8" s="161">
        <v>1617.432307</v>
      </c>
      <c r="C8" s="254" t="s">
        <v>23</v>
      </c>
      <c r="D8" s="158">
        <v>1441.039899</v>
      </c>
      <c r="E8" s="255"/>
      <c r="F8" s="255"/>
      <c r="G8" s="158">
        <v>1441.039899</v>
      </c>
      <c r="H8" s="158">
        <v>1441.039899</v>
      </c>
      <c r="I8" s="255"/>
      <c r="J8" s="255"/>
      <c r="K8" s="255"/>
      <c r="L8" s="255"/>
    </row>
    <row r="9" ht="22" customHeight="1" spans="1:12">
      <c r="A9" s="156" t="s">
        <v>24</v>
      </c>
      <c r="B9" s="163"/>
      <c r="C9" s="256" t="s">
        <v>25</v>
      </c>
      <c r="D9" s="158">
        <v>11.392408</v>
      </c>
      <c r="E9" s="255"/>
      <c r="F9" s="255"/>
      <c r="G9" s="161">
        <v>11.392408</v>
      </c>
      <c r="H9" s="161">
        <v>11.392408</v>
      </c>
      <c r="I9" s="255"/>
      <c r="J9" s="255"/>
      <c r="K9" s="255"/>
      <c r="L9" s="255"/>
    </row>
    <row r="10" ht="22" customHeight="1" spans="1:12">
      <c r="A10" s="156" t="s">
        <v>26</v>
      </c>
      <c r="B10" s="158">
        <v>1037</v>
      </c>
      <c r="C10" s="256" t="s">
        <v>27</v>
      </c>
      <c r="D10" s="158">
        <f t="shared" ref="D10:H10" si="1">D12</f>
        <v>1202</v>
      </c>
      <c r="E10" s="255"/>
      <c r="F10" s="255"/>
      <c r="G10" s="255">
        <f t="shared" ref="G10:L10" si="2">G12</f>
        <v>165</v>
      </c>
      <c r="H10" s="255">
        <f>H12</f>
        <v>165</v>
      </c>
      <c r="I10" s="255"/>
      <c r="J10" s="255"/>
      <c r="K10" s="255"/>
      <c r="L10" s="255">
        <f>L12</f>
        <v>1037</v>
      </c>
    </row>
    <row r="11" ht="22" customHeight="1" spans="1:12">
      <c r="A11" s="156" t="s">
        <v>28</v>
      </c>
      <c r="B11" s="161"/>
      <c r="C11" s="254" t="s">
        <v>29</v>
      </c>
      <c r="D11" s="257"/>
      <c r="E11" s="255"/>
      <c r="F11" s="255"/>
      <c r="G11" s="255"/>
      <c r="H11" s="255"/>
      <c r="I11" s="255"/>
      <c r="J11" s="255"/>
      <c r="K11" s="255"/>
      <c r="L11" s="255"/>
    </row>
    <row r="12" ht="22" customHeight="1" spans="1:12">
      <c r="A12" s="156" t="s">
        <v>30</v>
      </c>
      <c r="B12" s="164"/>
      <c r="C12" s="256" t="s">
        <v>31</v>
      </c>
      <c r="D12" s="257">
        <v>1202</v>
      </c>
      <c r="E12" s="255"/>
      <c r="F12" s="255"/>
      <c r="G12" s="255">
        <v>165</v>
      </c>
      <c r="H12" s="255">
        <v>165</v>
      </c>
      <c r="I12" s="255"/>
      <c r="J12" s="255"/>
      <c r="K12" s="255"/>
      <c r="L12" s="255">
        <v>1037</v>
      </c>
    </row>
    <row r="13" ht="22" customHeight="1" spans="1:12">
      <c r="A13" s="156" t="s">
        <v>32</v>
      </c>
      <c r="B13" s="161"/>
      <c r="C13" s="258"/>
      <c r="D13" s="259"/>
      <c r="E13" s="259"/>
      <c r="F13" s="260"/>
      <c r="G13" s="261"/>
      <c r="H13" s="261"/>
      <c r="I13" s="261"/>
      <c r="J13" s="261"/>
      <c r="K13" s="261"/>
      <c r="L13" s="261"/>
    </row>
    <row r="14" ht="22" customHeight="1" spans="1:12">
      <c r="A14" s="180" t="s">
        <v>33</v>
      </c>
      <c r="B14" s="161"/>
      <c r="C14" s="258"/>
      <c r="D14" s="259"/>
      <c r="E14" s="259"/>
      <c r="F14" s="260"/>
      <c r="G14" s="261"/>
      <c r="H14" s="261"/>
      <c r="I14" s="261"/>
      <c r="J14" s="261"/>
      <c r="K14" s="261"/>
      <c r="L14" s="261"/>
    </row>
    <row r="15" ht="18" customHeight="1" spans="1:12">
      <c r="A15" s="180"/>
      <c r="B15" s="262"/>
      <c r="C15" s="258"/>
      <c r="D15" s="259"/>
      <c r="E15" s="259"/>
      <c r="F15" s="260"/>
      <c r="G15" s="261"/>
      <c r="H15" s="261"/>
      <c r="I15" s="261"/>
      <c r="J15" s="261"/>
      <c r="K15" s="261"/>
      <c r="L15" s="261"/>
    </row>
    <row r="16" ht="18" customHeight="1" spans="1:12">
      <c r="A16" s="180"/>
      <c r="B16" s="262"/>
      <c r="C16" s="263"/>
      <c r="D16" s="264"/>
      <c r="E16" s="265"/>
      <c r="F16" s="265"/>
      <c r="G16" s="261"/>
      <c r="H16" s="261"/>
      <c r="I16" s="261"/>
      <c r="J16" s="261"/>
      <c r="K16" s="261"/>
      <c r="L16" s="261"/>
    </row>
    <row r="17" ht="18" customHeight="1" spans="1:12">
      <c r="A17" s="180"/>
      <c r="B17" s="266"/>
      <c r="C17" s="267"/>
      <c r="D17" s="264"/>
      <c r="E17" s="265"/>
      <c r="F17" s="265"/>
      <c r="G17" s="261"/>
      <c r="H17" s="261"/>
      <c r="I17" s="261"/>
      <c r="J17" s="261"/>
      <c r="K17" s="261"/>
      <c r="L17" s="261"/>
    </row>
    <row r="18" ht="22" customHeight="1" spans="1:12">
      <c r="A18" s="268" t="s">
        <v>34</v>
      </c>
      <c r="B18" s="158"/>
      <c r="C18" s="269"/>
      <c r="D18" s="257"/>
      <c r="E18" s="270"/>
      <c r="F18" s="270"/>
      <c r="G18" s="261"/>
      <c r="H18" s="261"/>
      <c r="I18" s="261"/>
      <c r="J18" s="261"/>
      <c r="K18" s="261"/>
      <c r="L18" s="261"/>
    </row>
    <row r="19" ht="22" customHeight="1" spans="1:12">
      <c r="A19" s="180" t="s">
        <v>35</v>
      </c>
      <c r="B19" s="161"/>
      <c r="C19" s="271"/>
      <c r="D19" s="272"/>
      <c r="E19" s="270"/>
      <c r="F19" s="270"/>
      <c r="G19" s="261"/>
      <c r="H19" s="261"/>
      <c r="I19" s="261"/>
      <c r="J19" s="261"/>
      <c r="K19" s="261"/>
      <c r="L19" s="261"/>
    </row>
    <row r="20" ht="22" customHeight="1" spans="1:12">
      <c r="A20" s="156" t="s">
        <v>36</v>
      </c>
      <c r="B20" s="164"/>
      <c r="C20" s="271"/>
      <c r="D20" s="273"/>
      <c r="E20" s="270"/>
      <c r="F20" s="270"/>
      <c r="G20" s="261"/>
      <c r="H20" s="261"/>
      <c r="I20" s="261"/>
      <c r="J20" s="261"/>
      <c r="K20" s="261"/>
      <c r="L20" s="261"/>
    </row>
    <row r="21" ht="22" customHeight="1" spans="1:12">
      <c r="A21" s="156" t="s">
        <v>37</v>
      </c>
      <c r="B21" s="164"/>
      <c r="C21" s="271"/>
      <c r="D21" s="272"/>
      <c r="E21" s="270"/>
      <c r="F21" s="270"/>
      <c r="G21" s="261"/>
      <c r="H21" s="261"/>
      <c r="I21" s="261"/>
      <c r="J21" s="261"/>
      <c r="K21" s="261"/>
      <c r="L21" s="261"/>
    </row>
    <row r="22" ht="22" customHeight="1" spans="1:12">
      <c r="A22" s="156" t="s">
        <v>38</v>
      </c>
      <c r="B22" s="25"/>
      <c r="C22" s="271"/>
      <c r="D22" s="182"/>
      <c r="E22" s="270"/>
      <c r="F22" s="270"/>
      <c r="G22" s="261"/>
      <c r="H22" s="261"/>
      <c r="I22" s="261"/>
      <c r="J22" s="261"/>
      <c r="K22" s="261"/>
      <c r="L22" s="261"/>
    </row>
    <row r="23" ht="22" customHeight="1" spans="1:12">
      <c r="A23" s="178" t="s">
        <v>39</v>
      </c>
      <c r="B23" s="164">
        <f>B7</f>
        <v>2654.432307</v>
      </c>
      <c r="C23" s="274" t="s">
        <v>40</v>
      </c>
      <c r="D23" s="164">
        <f t="shared" ref="D23:H23" si="3">D7+D10</f>
        <v>2654.432307</v>
      </c>
      <c r="E23" s="255"/>
      <c r="F23" s="255"/>
      <c r="G23" s="255">
        <f>G7+G10</f>
        <v>1617.432307</v>
      </c>
      <c r="H23" s="255">
        <f>H7+H10</f>
        <v>1617.432307</v>
      </c>
      <c r="I23" s="255"/>
      <c r="J23" s="255"/>
      <c r="K23" s="255"/>
      <c r="L23" s="255">
        <f>L10</f>
        <v>1037</v>
      </c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 verticalCentered="1"/>
  <pageMargins left="0" right="0" top="0" bottom="0" header="0.118055555555556" footer="0.11805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44"/>
  <sheetViews>
    <sheetView showGridLines="0" showZeros="0" workbookViewId="0">
      <selection activeCell="F35" sqref="F35"/>
    </sheetView>
  </sheetViews>
  <sheetFormatPr defaultColWidth="6.875" defaultRowHeight="11.25"/>
  <cols>
    <col min="1" max="1" width="4" style="204" customWidth="1"/>
    <col min="2" max="2" width="3.125" style="204" customWidth="1"/>
    <col min="3" max="3" width="2.875" style="204" customWidth="1"/>
    <col min="4" max="4" width="27.25" style="204" customWidth="1"/>
    <col min="5" max="5" width="7.875" style="204" customWidth="1"/>
    <col min="6" max="6" width="8.125" style="204" customWidth="1"/>
    <col min="7" max="7" width="7.125" style="204" customWidth="1"/>
    <col min="8" max="15" width="3.875" style="204" customWidth="1"/>
    <col min="16" max="16" width="8.75" style="204" customWidth="1"/>
    <col min="17" max="17" width="5.875" style="204" customWidth="1"/>
    <col min="18" max="18" width="6" style="204" customWidth="1"/>
    <col min="19" max="19" width="6.375" style="204" customWidth="1"/>
    <col min="20" max="20" width="6" style="204" customWidth="1"/>
    <col min="21" max="21" width="6.875" style="204" customWidth="1"/>
    <col min="22" max="22" width="4.625" style="204" customWidth="1"/>
    <col min="23" max="251" width="6.875" style="204" customWidth="1"/>
    <col min="252" max="16384" width="6.875" style="204"/>
  </cols>
  <sheetData>
    <row r="1" ht="24" customHeight="1" spans="1:22">
      <c r="A1" s="205" t="s">
        <v>41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ht="11" customHeight="1" spans="1:22">
      <c r="A2" s="206" t="s">
        <v>1</v>
      </c>
      <c r="B2" s="206"/>
      <c r="C2" s="206"/>
      <c r="D2" s="206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V2" s="232" t="s">
        <v>2</v>
      </c>
    </row>
    <row r="3" ht="15" customHeight="1" spans="1:22">
      <c r="A3" s="208" t="s">
        <v>42</v>
      </c>
      <c r="B3" s="208"/>
      <c r="C3" s="208"/>
      <c r="D3" s="209" t="s">
        <v>43</v>
      </c>
      <c r="E3" s="210" t="s">
        <v>44</v>
      </c>
      <c r="F3" s="211" t="s">
        <v>45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28"/>
      <c r="R3" s="228"/>
      <c r="S3" s="210" t="s">
        <v>46</v>
      </c>
      <c r="T3" s="210"/>
      <c r="U3" s="229" t="s">
        <v>47</v>
      </c>
      <c r="V3" s="229" t="s">
        <v>17</v>
      </c>
    </row>
    <row r="4" ht="15" customHeight="1" spans="1:22">
      <c r="A4" s="208"/>
      <c r="B4" s="208"/>
      <c r="C4" s="208"/>
      <c r="D4" s="209"/>
      <c r="E4" s="210"/>
      <c r="F4" s="210" t="s">
        <v>8</v>
      </c>
      <c r="G4" s="213" t="s">
        <v>48</v>
      </c>
      <c r="H4" s="214"/>
      <c r="I4" s="227"/>
      <c r="J4" s="213" t="s">
        <v>49</v>
      </c>
      <c r="K4" s="212"/>
      <c r="L4" s="212"/>
      <c r="M4" s="212"/>
      <c r="N4" s="212"/>
      <c r="O4" s="228"/>
      <c r="P4" s="210" t="s">
        <v>50</v>
      </c>
      <c r="Q4" s="210" t="s">
        <v>51</v>
      </c>
      <c r="R4" s="233" t="s">
        <v>52</v>
      </c>
      <c r="S4" s="210" t="s">
        <v>53</v>
      </c>
      <c r="T4" s="210" t="s">
        <v>54</v>
      </c>
      <c r="U4" s="210"/>
      <c r="V4" s="210"/>
    </row>
    <row r="5" ht="20.1" customHeight="1" spans="1:22">
      <c r="A5" s="215" t="s">
        <v>55</v>
      </c>
      <c r="B5" s="215" t="s">
        <v>56</v>
      </c>
      <c r="C5" s="215" t="s">
        <v>57</v>
      </c>
      <c r="D5" s="209"/>
      <c r="E5" s="210"/>
      <c r="F5" s="210"/>
      <c r="G5" s="216" t="s">
        <v>58</v>
      </c>
      <c r="H5" s="216" t="s">
        <v>59</v>
      </c>
      <c r="I5" s="216" t="s">
        <v>60</v>
      </c>
      <c r="J5" s="229" t="s">
        <v>61</v>
      </c>
      <c r="K5" s="210" t="s">
        <v>62</v>
      </c>
      <c r="L5" s="210" t="s">
        <v>63</v>
      </c>
      <c r="M5" s="210" t="s">
        <v>64</v>
      </c>
      <c r="N5" s="210" t="s">
        <v>65</v>
      </c>
      <c r="O5" s="229" t="s">
        <v>66</v>
      </c>
      <c r="P5" s="210"/>
      <c r="Q5" s="210"/>
      <c r="R5" s="234"/>
      <c r="S5" s="210"/>
      <c r="T5" s="210"/>
      <c r="U5" s="210"/>
      <c r="V5" s="210"/>
    </row>
    <row r="6" ht="30" customHeight="1" spans="1:22">
      <c r="A6" s="215"/>
      <c r="B6" s="215"/>
      <c r="C6" s="215"/>
      <c r="D6" s="209"/>
      <c r="E6" s="210"/>
      <c r="F6" s="210"/>
      <c r="G6" s="217"/>
      <c r="H6" s="218"/>
      <c r="I6" s="218"/>
      <c r="J6" s="229"/>
      <c r="K6" s="210"/>
      <c r="L6" s="210"/>
      <c r="M6" s="210"/>
      <c r="N6" s="210"/>
      <c r="O6" s="229"/>
      <c r="P6" s="210"/>
      <c r="Q6" s="210"/>
      <c r="R6" s="217"/>
      <c r="S6" s="210"/>
      <c r="T6" s="210"/>
      <c r="U6" s="210"/>
      <c r="V6" s="210"/>
    </row>
    <row r="7" ht="20.1" customHeight="1" spans="1:22">
      <c r="A7" s="208" t="s">
        <v>67</v>
      </c>
      <c r="B7" s="208" t="s">
        <v>67</v>
      </c>
      <c r="C7" s="208" t="s">
        <v>67</v>
      </c>
      <c r="D7" s="208" t="s">
        <v>67</v>
      </c>
      <c r="E7" s="219">
        <v>1</v>
      </c>
      <c r="F7" s="219">
        <f t="shared" ref="F7:V7" si="0">E7+1</f>
        <v>2</v>
      </c>
      <c r="G7" s="219">
        <f>F7+1</f>
        <v>3</v>
      </c>
      <c r="H7" s="219">
        <f>G7+1</f>
        <v>4</v>
      </c>
      <c r="I7" s="219">
        <f>H7+1</f>
        <v>5</v>
      </c>
      <c r="J7" s="219">
        <f>I7+1</f>
        <v>6</v>
      </c>
      <c r="K7" s="219">
        <f>J7+1</f>
        <v>7</v>
      </c>
      <c r="L7" s="219">
        <f>K7+1</f>
        <v>8</v>
      </c>
      <c r="M7" s="219">
        <f>L7+1</f>
        <v>9</v>
      </c>
      <c r="N7" s="219">
        <f>M7+1</f>
        <v>10</v>
      </c>
      <c r="O7" s="219">
        <f>N7+1</f>
        <v>11</v>
      </c>
      <c r="P7" s="219">
        <f>O7+1</f>
        <v>12</v>
      </c>
      <c r="Q7" s="219">
        <f>P7+1</f>
        <v>13</v>
      </c>
      <c r="R7" s="219">
        <f>Q7+1</f>
        <v>14</v>
      </c>
      <c r="S7" s="219">
        <f>R7+1</f>
        <v>15</v>
      </c>
      <c r="T7" s="219">
        <f>S7+1</f>
        <v>16</v>
      </c>
      <c r="U7" s="219">
        <f>T7+1</f>
        <v>17</v>
      </c>
      <c r="V7" s="219">
        <f>U7+1</f>
        <v>18</v>
      </c>
    </row>
    <row r="8" ht="20.1" customHeight="1" spans="1:22">
      <c r="A8" s="208"/>
      <c r="B8" s="208"/>
      <c r="C8" s="208"/>
      <c r="D8" s="220"/>
      <c r="E8" s="202">
        <v>2654.432307</v>
      </c>
      <c r="F8" s="221">
        <f>G8+P8</f>
        <v>2654.432307</v>
      </c>
      <c r="G8" s="202">
        <v>1617.432307</v>
      </c>
      <c r="H8" s="222"/>
      <c r="I8" s="222"/>
      <c r="J8" s="222"/>
      <c r="K8" s="230"/>
      <c r="L8" s="230"/>
      <c r="M8" s="230"/>
      <c r="N8" s="230"/>
      <c r="O8" s="230"/>
      <c r="P8" s="202">
        <v>1037</v>
      </c>
      <c r="Q8" s="230"/>
      <c r="R8" s="230"/>
      <c r="S8" s="230"/>
      <c r="T8" s="230"/>
      <c r="U8" s="230"/>
      <c r="V8" s="222"/>
    </row>
    <row r="9" ht="20.1" customHeight="1" spans="1:22">
      <c r="A9" s="208"/>
      <c r="B9" s="208"/>
      <c r="C9" s="208"/>
      <c r="D9" s="220" t="s">
        <v>68</v>
      </c>
      <c r="E9" s="202">
        <v>2654.432307</v>
      </c>
      <c r="F9" s="221">
        <f>G9+P9</f>
        <v>2654.432307</v>
      </c>
      <c r="G9" s="202">
        <v>1617.432307</v>
      </c>
      <c r="H9" s="222"/>
      <c r="I9" s="222"/>
      <c r="J9" s="222"/>
      <c r="K9" s="230"/>
      <c r="L9" s="230"/>
      <c r="M9" s="230"/>
      <c r="N9" s="230"/>
      <c r="O9" s="230"/>
      <c r="P9" s="202">
        <v>1037</v>
      </c>
      <c r="Q9" s="230"/>
      <c r="R9" s="230"/>
      <c r="S9" s="230"/>
      <c r="T9" s="230"/>
      <c r="U9" s="230"/>
      <c r="V9" s="222"/>
    </row>
    <row r="10" ht="20.1" customHeight="1" spans="1:22">
      <c r="A10" s="223"/>
      <c r="B10" s="223"/>
      <c r="C10" s="223"/>
      <c r="D10" s="220" t="s">
        <v>69</v>
      </c>
      <c r="E10" s="202">
        <v>2494.577625</v>
      </c>
      <c r="F10" s="221">
        <f t="shared" ref="F9:F30" si="1">G10+P10</f>
        <v>2494.577625</v>
      </c>
      <c r="G10" s="202">
        <v>1457.577625</v>
      </c>
      <c r="H10" s="222"/>
      <c r="I10" s="222"/>
      <c r="J10" s="222"/>
      <c r="K10" s="230"/>
      <c r="L10" s="230"/>
      <c r="M10" s="230"/>
      <c r="N10" s="230"/>
      <c r="O10" s="230"/>
      <c r="P10" s="202">
        <v>1037</v>
      </c>
      <c r="Q10" s="230"/>
      <c r="R10" s="230"/>
      <c r="S10" s="230"/>
      <c r="T10" s="230"/>
      <c r="U10" s="230"/>
      <c r="V10" s="222"/>
    </row>
    <row r="11" ht="18" customHeight="1" spans="1:22">
      <c r="A11" s="223" t="s">
        <v>70</v>
      </c>
      <c r="B11" s="223" t="s">
        <v>71</v>
      </c>
      <c r="C11" s="223" t="s">
        <v>72</v>
      </c>
      <c r="D11" s="220" t="s">
        <v>73</v>
      </c>
      <c r="E11" s="202">
        <v>28.107599</v>
      </c>
      <c r="F11" s="221">
        <f>G11+P11</f>
        <v>28.107599</v>
      </c>
      <c r="G11" s="202">
        <v>28.107599</v>
      </c>
      <c r="H11" s="222"/>
      <c r="I11" s="222"/>
      <c r="J11" s="222"/>
      <c r="K11" s="230"/>
      <c r="L11" s="230"/>
      <c r="M11" s="230"/>
      <c r="N11" s="230"/>
      <c r="O11" s="230"/>
      <c r="P11" s="202">
        <v>0</v>
      </c>
      <c r="Q11" s="230"/>
      <c r="R11" s="230"/>
      <c r="S11" s="230"/>
      <c r="T11" s="230"/>
      <c r="U11" s="230"/>
      <c r="V11" s="222"/>
    </row>
    <row r="12" ht="18" customHeight="1" spans="1:22">
      <c r="A12" s="223" t="s">
        <v>70</v>
      </c>
      <c r="B12" s="223" t="s">
        <v>71</v>
      </c>
      <c r="C12" s="223" t="s">
        <v>71</v>
      </c>
      <c r="D12" s="220" t="s">
        <v>74</v>
      </c>
      <c r="E12" s="202">
        <v>48.63</v>
      </c>
      <c r="F12" s="221">
        <f>G12+P12</f>
        <v>48.63</v>
      </c>
      <c r="G12" s="202">
        <v>48.63</v>
      </c>
      <c r="H12" s="222"/>
      <c r="I12" s="222"/>
      <c r="J12" s="222"/>
      <c r="K12" s="230"/>
      <c r="L12" s="230"/>
      <c r="M12" s="230"/>
      <c r="N12" s="230"/>
      <c r="O12" s="230"/>
      <c r="P12" s="202">
        <v>0</v>
      </c>
      <c r="Q12" s="230"/>
      <c r="R12" s="230"/>
      <c r="S12" s="230"/>
      <c r="T12" s="230"/>
      <c r="U12" s="230"/>
      <c r="V12" s="222"/>
    </row>
    <row r="13" ht="18" customHeight="1" spans="1:22">
      <c r="A13" s="223" t="s">
        <v>75</v>
      </c>
      <c r="B13" s="223" t="s">
        <v>76</v>
      </c>
      <c r="C13" s="223" t="s">
        <v>77</v>
      </c>
      <c r="D13" s="220" t="s">
        <v>78</v>
      </c>
      <c r="E13" s="202">
        <v>16.616</v>
      </c>
      <c r="F13" s="221">
        <f>G13+P13</f>
        <v>16.616</v>
      </c>
      <c r="G13" s="202">
        <v>16.616</v>
      </c>
      <c r="H13" s="222"/>
      <c r="I13" s="222"/>
      <c r="J13" s="222"/>
      <c r="K13" s="230"/>
      <c r="L13" s="230"/>
      <c r="M13" s="230"/>
      <c r="N13" s="230"/>
      <c r="O13" s="230"/>
      <c r="P13" s="202">
        <v>0</v>
      </c>
      <c r="Q13" s="230"/>
      <c r="R13" s="230"/>
      <c r="S13" s="230"/>
      <c r="T13" s="230"/>
      <c r="U13" s="230"/>
      <c r="V13" s="222"/>
    </row>
    <row r="14" ht="18" customHeight="1" spans="1:22">
      <c r="A14" s="223" t="s">
        <v>75</v>
      </c>
      <c r="B14" s="223" t="s">
        <v>76</v>
      </c>
      <c r="C14" s="223" t="s">
        <v>79</v>
      </c>
      <c r="D14" s="220" t="s">
        <v>80</v>
      </c>
      <c r="E14" s="202">
        <v>3.2759</v>
      </c>
      <c r="F14" s="221">
        <f>G14+P14</f>
        <v>3.2759</v>
      </c>
      <c r="G14" s="202">
        <v>3.2759</v>
      </c>
      <c r="H14" s="222"/>
      <c r="I14" s="222"/>
      <c r="J14" s="222"/>
      <c r="K14" s="230"/>
      <c r="L14" s="230"/>
      <c r="M14" s="230"/>
      <c r="N14" s="230"/>
      <c r="O14" s="230"/>
      <c r="P14" s="202">
        <v>0</v>
      </c>
      <c r="Q14" s="230"/>
      <c r="R14" s="230"/>
      <c r="S14" s="230"/>
      <c r="T14" s="230"/>
      <c r="U14" s="230"/>
      <c r="V14" s="222"/>
    </row>
    <row r="15" ht="18" customHeight="1" spans="1:22">
      <c r="A15" s="223" t="s">
        <v>81</v>
      </c>
      <c r="B15" s="223" t="s">
        <v>82</v>
      </c>
      <c r="C15" s="223" t="s">
        <v>77</v>
      </c>
      <c r="D15" s="220" t="s">
        <v>83</v>
      </c>
      <c r="E15" s="202">
        <v>190.436126</v>
      </c>
      <c r="F15" s="221">
        <f>G15+P15</f>
        <v>19.0436126</v>
      </c>
      <c r="G15" s="202">
        <v>19.0436126</v>
      </c>
      <c r="H15" s="222"/>
      <c r="I15" s="222"/>
      <c r="J15" s="222"/>
      <c r="K15" s="230"/>
      <c r="L15" s="230"/>
      <c r="M15" s="230"/>
      <c r="N15" s="230"/>
      <c r="O15" s="230"/>
      <c r="P15" s="202">
        <v>0</v>
      </c>
      <c r="Q15" s="230"/>
      <c r="R15" s="230"/>
      <c r="S15" s="230"/>
      <c r="T15" s="230"/>
      <c r="U15" s="230"/>
      <c r="V15" s="222"/>
    </row>
    <row r="16" ht="18" customHeight="1" spans="1:22">
      <c r="A16" s="223" t="s">
        <v>81</v>
      </c>
      <c r="B16" s="223" t="s">
        <v>82</v>
      </c>
      <c r="C16" s="223" t="s">
        <v>84</v>
      </c>
      <c r="D16" s="220" t="s">
        <v>85</v>
      </c>
      <c r="E16" s="202">
        <v>276.512</v>
      </c>
      <c r="F16" s="221">
        <f>G16+P16</f>
        <v>276.512</v>
      </c>
      <c r="G16" s="202">
        <v>276.512</v>
      </c>
      <c r="H16" s="222"/>
      <c r="I16" s="222"/>
      <c r="J16" s="222"/>
      <c r="K16" s="230"/>
      <c r="L16" s="230"/>
      <c r="M16" s="230"/>
      <c r="N16" s="230"/>
      <c r="O16" s="230"/>
      <c r="P16" s="202">
        <v>0</v>
      </c>
      <c r="Q16" s="230"/>
      <c r="R16" s="230"/>
      <c r="S16" s="230"/>
      <c r="T16" s="230"/>
      <c r="U16" s="230"/>
      <c r="V16" s="222"/>
    </row>
    <row r="17" ht="18" customHeight="1" spans="1:22">
      <c r="A17" s="223" t="s">
        <v>81</v>
      </c>
      <c r="B17" s="223" t="s">
        <v>82</v>
      </c>
      <c r="C17" s="223" t="s">
        <v>86</v>
      </c>
      <c r="D17" s="220" t="s">
        <v>87</v>
      </c>
      <c r="E17" s="202">
        <v>83.9</v>
      </c>
      <c r="F17" s="221">
        <f>G17+P17</f>
        <v>839</v>
      </c>
      <c r="G17" s="202">
        <v>839</v>
      </c>
      <c r="H17" s="222"/>
      <c r="I17" s="222"/>
      <c r="J17" s="222"/>
      <c r="K17" s="230"/>
      <c r="L17" s="230"/>
      <c r="M17" s="230"/>
      <c r="N17" s="230"/>
      <c r="O17" s="230"/>
      <c r="P17" s="202">
        <v>0</v>
      </c>
      <c r="Q17" s="230"/>
      <c r="R17" s="230"/>
      <c r="S17" s="230"/>
      <c r="T17" s="230"/>
      <c r="U17" s="230"/>
      <c r="V17" s="222"/>
    </row>
    <row r="18" ht="18" customHeight="1" spans="1:22">
      <c r="A18" s="223" t="s">
        <v>81</v>
      </c>
      <c r="B18" s="223" t="s">
        <v>82</v>
      </c>
      <c r="C18" s="223" t="s">
        <v>88</v>
      </c>
      <c r="D18" s="220" t="s">
        <v>89</v>
      </c>
      <c r="E18" s="202">
        <v>140</v>
      </c>
      <c r="F18" s="221">
        <f>G18+P18</f>
        <v>140</v>
      </c>
      <c r="G18" s="202">
        <v>0</v>
      </c>
      <c r="H18" s="222"/>
      <c r="I18" s="222"/>
      <c r="J18" s="222"/>
      <c r="K18" s="230"/>
      <c r="L18" s="230"/>
      <c r="M18" s="230"/>
      <c r="N18" s="230"/>
      <c r="O18" s="230"/>
      <c r="P18" s="202">
        <v>140</v>
      </c>
      <c r="Q18" s="230"/>
      <c r="R18" s="230"/>
      <c r="S18" s="230"/>
      <c r="T18" s="230"/>
      <c r="U18" s="230"/>
      <c r="V18" s="222"/>
    </row>
    <row r="19" ht="18" customHeight="1" spans="1:22">
      <c r="A19" s="223" t="s">
        <v>81</v>
      </c>
      <c r="B19" s="223" t="s">
        <v>82</v>
      </c>
      <c r="C19" s="223" t="s">
        <v>90</v>
      </c>
      <c r="D19" s="220" t="s">
        <v>91</v>
      </c>
      <c r="E19" s="202">
        <v>173</v>
      </c>
      <c r="F19" s="221">
        <f>G19+P19</f>
        <v>173</v>
      </c>
      <c r="G19" s="202">
        <v>40</v>
      </c>
      <c r="H19" s="222"/>
      <c r="I19" s="222"/>
      <c r="J19" s="222"/>
      <c r="K19" s="230"/>
      <c r="L19" s="230"/>
      <c r="M19" s="230"/>
      <c r="N19" s="230"/>
      <c r="O19" s="230"/>
      <c r="P19" s="202">
        <v>133</v>
      </c>
      <c r="Q19" s="230"/>
      <c r="R19" s="230"/>
      <c r="S19" s="230"/>
      <c r="T19" s="230"/>
      <c r="U19" s="230"/>
      <c r="V19" s="222"/>
    </row>
    <row r="20" ht="18" customHeight="1" spans="1:22">
      <c r="A20" s="223" t="s">
        <v>81</v>
      </c>
      <c r="B20" s="223" t="s">
        <v>82</v>
      </c>
      <c r="C20" s="223" t="s">
        <v>92</v>
      </c>
      <c r="D20" s="220" t="s">
        <v>93</v>
      </c>
      <c r="E20" s="202">
        <v>22</v>
      </c>
      <c r="F20" s="221">
        <f>G20+P20</f>
        <v>22</v>
      </c>
      <c r="G20" s="202">
        <v>15</v>
      </c>
      <c r="H20" s="222"/>
      <c r="I20" s="222"/>
      <c r="J20" s="222"/>
      <c r="K20" s="230"/>
      <c r="L20" s="230"/>
      <c r="M20" s="230"/>
      <c r="N20" s="230"/>
      <c r="O20" s="230"/>
      <c r="P20" s="202">
        <v>7</v>
      </c>
      <c r="Q20" s="230"/>
      <c r="R20" s="230"/>
      <c r="S20" s="230"/>
      <c r="T20" s="230"/>
      <c r="U20" s="230"/>
      <c r="V20" s="222"/>
    </row>
    <row r="21" ht="18" customHeight="1" spans="1:22">
      <c r="A21" s="223" t="s">
        <v>81</v>
      </c>
      <c r="B21" s="223" t="s">
        <v>82</v>
      </c>
      <c r="C21" s="223" t="s">
        <v>94</v>
      </c>
      <c r="D21" s="220" t="s">
        <v>95</v>
      </c>
      <c r="E21" s="202">
        <v>757</v>
      </c>
      <c r="F21" s="221">
        <f>G21+P21</f>
        <v>757</v>
      </c>
      <c r="G21" s="202">
        <v>0</v>
      </c>
      <c r="H21" s="222"/>
      <c r="I21" s="222"/>
      <c r="J21" s="222"/>
      <c r="K21" s="230"/>
      <c r="L21" s="230"/>
      <c r="M21" s="230"/>
      <c r="N21" s="230"/>
      <c r="O21" s="230"/>
      <c r="P21" s="202">
        <v>757</v>
      </c>
      <c r="Q21" s="230"/>
      <c r="R21" s="230"/>
      <c r="S21" s="230"/>
      <c r="T21" s="230"/>
      <c r="U21" s="230"/>
      <c r="V21" s="222"/>
    </row>
    <row r="22" ht="18" customHeight="1" spans="1:22">
      <c r="A22" s="223"/>
      <c r="B22" s="223"/>
      <c r="C22" s="223"/>
      <c r="D22" s="220" t="s">
        <v>96</v>
      </c>
      <c r="E22" s="202">
        <v>92.515682</v>
      </c>
      <c r="F22" s="221">
        <f>G22+P22</f>
        <v>92.515682</v>
      </c>
      <c r="G22" s="202">
        <v>92.515682</v>
      </c>
      <c r="H22" s="222"/>
      <c r="I22" s="222"/>
      <c r="J22" s="222"/>
      <c r="K22" s="230"/>
      <c r="L22" s="230"/>
      <c r="M22" s="230"/>
      <c r="N22" s="230"/>
      <c r="O22" s="230"/>
      <c r="P22" s="202">
        <v>0</v>
      </c>
      <c r="Q22" s="230"/>
      <c r="R22" s="230"/>
      <c r="S22" s="230"/>
      <c r="T22" s="230"/>
      <c r="U22" s="230"/>
      <c r="V22" s="222"/>
    </row>
    <row r="23" ht="18" customHeight="1" spans="1:22">
      <c r="A23" s="223" t="s">
        <v>81</v>
      </c>
      <c r="B23" s="223" t="s">
        <v>82</v>
      </c>
      <c r="C23" s="223" t="s">
        <v>84</v>
      </c>
      <c r="D23" s="220" t="s">
        <v>85</v>
      </c>
      <c r="E23" s="202">
        <v>34.515682</v>
      </c>
      <c r="F23" s="221">
        <f>G23+P23</f>
        <v>34.515682</v>
      </c>
      <c r="G23" s="202">
        <v>34.515682</v>
      </c>
      <c r="H23" s="222"/>
      <c r="I23" s="222"/>
      <c r="J23" s="222"/>
      <c r="K23" s="230"/>
      <c r="L23" s="230"/>
      <c r="M23" s="230"/>
      <c r="N23" s="230"/>
      <c r="O23" s="230"/>
      <c r="P23" s="202">
        <v>0</v>
      </c>
      <c r="Q23" s="230"/>
      <c r="R23" s="230"/>
      <c r="S23" s="230"/>
      <c r="T23" s="230"/>
      <c r="U23" s="230"/>
      <c r="V23" s="222"/>
    </row>
    <row r="24" ht="18" customHeight="1" spans="1:22">
      <c r="A24" s="223" t="s">
        <v>81</v>
      </c>
      <c r="B24" s="223" t="s">
        <v>82</v>
      </c>
      <c r="C24" s="223" t="s">
        <v>86</v>
      </c>
      <c r="D24" s="220" t="s">
        <v>87</v>
      </c>
      <c r="E24" s="202">
        <v>58</v>
      </c>
      <c r="F24" s="221">
        <f>G24+P24</f>
        <v>58</v>
      </c>
      <c r="G24" s="202">
        <v>58</v>
      </c>
      <c r="H24" s="222"/>
      <c r="I24" s="222"/>
      <c r="J24" s="222"/>
      <c r="K24" s="230"/>
      <c r="L24" s="230"/>
      <c r="M24" s="230"/>
      <c r="N24" s="230"/>
      <c r="O24" s="230"/>
      <c r="P24" s="202">
        <v>0</v>
      </c>
      <c r="Q24" s="230"/>
      <c r="R24" s="230"/>
      <c r="S24" s="230"/>
      <c r="T24" s="230"/>
      <c r="U24" s="230"/>
      <c r="V24" s="222"/>
    </row>
    <row r="25" ht="18" customHeight="1" spans="1:22">
      <c r="A25" s="223"/>
      <c r="B25" s="223"/>
      <c r="C25" s="223"/>
      <c r="D25" s="220" t="s">
        <v>97</v>
      </c>
      <c r="E25" s="202">
        <v>18.212732</v>
      </c>
      <c r="F25" s="221">
        <f>G25+P25</f>
        <v>18.212732</v>
      </c>
      <c r="G25" s="202">
        <v>18.212732</v>
      </c>
      <c r="H25" s="222"/>
      <c r="I25" s="222"/>
      <c r="J25" s="222"/>
      <c r="K25" s="230"/>
      <c r="L25" s="230"/>
      <c r="M25" s="230"/>
      <c r="N25" s="230"/>
      <c r="O25" s="230"/>
      <c r="P25" s="202">
        <v>0</v>
      </c>
      <c r="Q25" s="230"/>
      <c r="R25" s="230"/>
      <c r="S25" s="230"/>
      <c r="T25" s="230"/>
      <c r="U25" s="230"/>
      <c r="V25" s="222"/>
    </row>
    <row r="26" ht="18" customHeight="1" spans="1:22">
      <c r="A26" s="223" t="s">
        <v>81</v>
      </c>
      <c r="B26" s="223" t="s">
        <v>82</v>
      </c>
      <c r="C26" s="223" t="s">
        <v>84</v>
      </c>
      <c r="D26" s="220" t="s">
        <v>85</v>
      </c>
      <c r="E26" s="202">
        <v>18.212732</v>
      </c>
      <c r="F26" s="221">
        <f>G26+P26</f>
        <v>18.212732</v>
      </c>
      <c r="G26" s="202">
        <v>18.212732</v>
      </c>
      <c r="H26" s="222"/>
      <c r="I26" s="222"/>
      <c r="J26" s="222"/>
      <c r="K26" s="230"/>
      <c r="L26" s="230"/>
      <c r="M26" s="230"/>
      <c r="N26" s="230"/>
      <c r="O26" s="230"/>
      <c r="P26" s="202">
        <v>0</v>
      </c>
      <c r="Q26" s="230"/>
      <c r="R26" s="230"/>
      <c r="S26" s="230"/>
      <c r="T26" s="230"/>
      <c r="U26" s="230"/>
      <c r="V26" s="222"/>
    </row>
    <row r="27" ht="18" customHeight="1" spans="1:22">
      <c r="A27" s="223"/>
      <c r="B27" s="223"/>
      <c r="C27" s="223"/>
      <c r="D27" s="220" t="s">
        <v>98</v>
      </c>
      <c r="E27" s="202">
        <v>33.00026</v>
      </c>
      <c r="F27" s="221">
        <f>G27+P27</f>
        <v>33.00026</v>
      </c>
      <c r="G27" s="202">
        <v>33.00026</v>
      </c>
      <c r="H27" s="222"/>
      <c r="I27" s="222"/>
      <c r="J27" s="222"/>
      <c r="K27" s="230"/>
      <c r="L27" s="230"/>
      <c r="M27" s="230"/>
      <c r="N27" s="230"/>
      <c r="O27" s="230"/>
      <c r="P27" s="202">
        <v>0</v>
      </c>
      <c r="Q27" s="230"/>
      <c r="R27" s="230"/>
      <c r="S27" s="230"/>
      <c r="T27" s="230"/>
      <c r="U27" s="230"/>
      <c r="V27" s="222"/>
    </row>
    <row r="28" ht="18" customHeight="1" spans="1:22">
      <c r="A28" s="223" t="s">
        <v>81</v>
      </c>
      <c r="B28" s="223" t="s">
        <v>82</v>
      </c>
      <c r="C28" s="223" t="s">
        <v>84</v>
      </c>
      <c r="D28" s="220" t="s">
        <v>85</v>
      </c>
      <c r="E28" s="202">
        <v>33.00026</v>
      </c>
      <c r="F28" s="221">
        <f>G28+P28</f>
        <v>33.00026</v>
      </c>
      <c r="G28" s="202">
        <v>33.00026</v>
      </c>
      <c r="H28" s="224"/>
      <c r="I28" s="224"/>
      <c r="J28" s="224"/>
      <c r="K28" s="231"/>
      <c r="L28" s="231"/>
      <c r="M28" s="231"/>
      <c r="N28" s="231"/>
      <c r="O28" s="231"/>
      <c r="P28" s="202">
        <v>0</v>
      </c>
      <c r="Q28" s="231"/>
      <c r="R28" s="231"/>
      <c r="S28" s="235"/>
      <c r="T28" s="235"/>
      <c r="U28" s="235"/>
      <c r="V28" s="236"/>
    </row>
    <row r="29" ht="18" customHeight="1" spans="1:22">
      <c r="A29" s="223"/>
      <c r="B29" s="225"/>
      <c r="C29" s="225"/>
      <c r="D29" s="220" t="s">
        <v>99</v>
      </c>
      <c r="E29" s="202">
        <v>16.126008</v>
      </c>
      <c r="F29" s="221">
        <f>G29+P29</f>
        <v>16.126008</v>
      </c>
      <c r="G29" s="202">
        <v>16.126008</v>
      </c>
      <c r="H29" s="226"/>
      <c r="I29" s="226"/>
      <c r="J29" s="226"/>
      <c r="K29" s="226"/>
      <c r="L29" s="226"/>
      <c r="M29" s="226"/>
      <c r="N29" s="226"/>
      <c r="O29" s="226"/>
      <c r="P29" s="202">
        <v>0</v>
      </c>
      <c r="Q29" s="226"/>
      <c r="R29" s="226"/>
      <c r="S29" s="226"/>
      <c r="T29" s="226"/>
      <c r="U29" s="226"/>
      <c r="V29" s="226"/>
    </row>
    <row r="30" ht="18" customHeight="1" spans="1:22">
      <c r="A30" s="223" t="s">
        <v>81</v>
      </c>
      <c r="B30" s="225" t="s">
        <v>82</v>
      </c>
      <c r="C30" s="225" t="s">
        <v>84</v>
      </c>
      <c r="D30" s="220" t="s">
        <v>85</v>
      </c>
      <c r="E30" s="202">
        <v>16.126008</v>
      </c>
      <c r="F30" s="221">
        <f>G30+P30</f>
        <v>16.126008</v>
      </c>
      <c r="G30" s="202">
        <v>16.126008</v>
      </c>
      <c r="H30" s="226"/>
      <c r="I30" s="226"/>
      <c r="J30" s="226"/>
      <c r="K30" s="226"/>
      <c r="L30" s="226"/>
      <c r="M30" s="226"/>
      <c r="N30" s="226"/>
      <c r="O30" s="226"/>
      <c r="P30" s="202">
        <v>0</v>
      </c>
      <c r="Q30" s="226"/>
      <c r="R30" s="226"/>
      <c r="S30" s="226"/>
      <c r="T30" s="226"/>
      <c r="U30" s="226"/>
      <c r="V30" s="226"/>
    </row>
    <row r="31" ht="9.75" customHeight="1"/>
    <row r="32" ht="9.75" customHeight="1"/>
    <row r="33" ht="9.75" customHeight="1"/>
    <row r="34" ht="9.75" customHeight="1"/>
    <row r="35" ht="9.75" customHeight="1"/>
    <row r="36" ht="9.75" customHeight="1"/>
    <row r="37" ht="9.75" customHeight="1"/>
    <row r="38" ht="9.75" customHeight="1"/>
    <row r="39" ht="9.75" customHeight="1"/>
    <row r="40" ht="9.75" customHeight="1"/>
    <row r="41" ht="9.75" customHeight="1"/>
    <row r="42" ht="9.75" customHeight="1"/>
    <row r="43" ht="12.75" customHeight="1"/>
    <row r="44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 verticalCentered="1"/>
  <pageMargins left="0.0388888888888889" right="0.0777777777777778" top="0" bottom="0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3"/>
  <sheetViews>
    <sheetView showGridLines="0" showZeros="0" workbookViewId="0">
      <selection activeCell="A2" sqref="A2:D2"/>
    </sheetView>
  </sheetViews>
  <sheetFormatPr defaultColWidth="7" defaultRowHeight="11.25"/>
  <cols>
    <col min="1" max="1" width="4.625" style="48" customWidth="1"/>
    <col min="2" max="3" width="4.125" style="48" customWidth="1"/>
    <col min="4" max="4" width="27.75" style="48" customWidth="1"/>
    <col min="5" max="5" width="17" style="48" customWidth="1"/>
    <col min="6" max="6" width="11.625" style="48" customWidth="1"/>
    <col min="7" max="7" width="10.625" style="48" customWidth="1"/>
    <col min="8" max="8" width="9" style="48" customWidth="1"/>
    <col min="9" max="9" width="9.625" style="48" customWidth="1"/>
    <col min="10" max="10" width="12.25" style="48" customWidth="1"/>
    <col min="11" max="11" width="10.125" style="48" customWidth="1"/>
    <col min="12" max="12" width="10" style="48" customWidth="1"/>
    <col min="13" max="16384" width="7" style="48"/>
  </cols>
  <sheetData>
    <row r="1" ht="42" customHeight="1" spans="1:12">
      <c r="A1" s="49" t="s">
        <v>100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ht="15" customHeight="1" spans="1:12">
      <c r="A2" s="50" t="s">
        <v>1</v>
      </c>
      <c r="B2" s="50"/>
      <c r="C2" s="50"/>
      <c r="D2" s="50"/>
      <c r="E2" s="51"/>
      <c r="F2" s="51"/>
      <c r="G2" s="52"/>
      <c r="H2" s="52"/>
      <c r="I2" s="52"/>
      <c r="J2" s="52"/>
      <c r="K2" s="52"/>
      <c r="L2" s="70" t="s">
        <v>2</v>
      </c>
    </row>
    <row r="3" s="46" customFormat="1" ht="16.5" customHeight="1" spans="1:12">
      <c r="A3" s="53" t="s">
        <v>101</v>
      </c>
      <c r="B3" s="54"/>
      <c r="C3" s="55"/>
      <c r="D3" s="56" t="s">
        <v>43</v>
      </c>
      <c r="E3" s="57" t="s">
        <v>44</v>
      </c>
      <c r="F3" s="58" t="s">
        <v>102</v>
      </c>
      <c r="G3" s="58"/>
      <c r="H3" s="58"/>
      <c r="I3" s="58"/>
      <c r="J3" s="58"/>
      <c r="K3" s="58"/>
      <c r="L3" s="58"/>
    </row>
    <row r="4" s="46" customFormat="1" ht="14.25" customHeight="1" spans="1:12">
      <c r="A4" s="59" t="s">
        <v>55</v>
      </c>
      <c r="B4" s="60" t="s">
        <v>56</v>
      </c>
      <c r="C4" s="60" t="s">
        <v>57</v>
      </c>
      <c r="D4" s="61"/>
      <c r="E4" s="57"/>
      <c r="F4" s="57" t="s">
        <v>8</v>
      </c>
      <c r="G4" s="62" t="s">
        <v>103</v>
      </c>
      <c r="H4" s="62"/>
      <c r="I4" s="62"/>
      <c r="J4" s="71" t="s">
        <v>104</v>
      </c>
      <c r="K4" s="72"/>
      <c r="L4" s="73"/>
    </row>
    <row r="5" s="46" customFormat="1" ht="28.5" customHeight="1" spans="1:12">
      <c r="A5" s="59"/>
      <c r="B5" s="60"/>
      <c r="C5" s="60"/>
      <c r="D5" s="63"/>
      <c r="E5" s="57"/>
      <c r="F5" s="57"/>
      <c r="G5" s="57" t="s">
        <v>18</v>
      </c>
      <c r="H5" s="57" t="s">
        <v>105</v>
      </c>
      <c r="I5" s="57" t="s">
        <v>106</v>
      </c>
      <c r="J5" s="57" t="s">
        <v>18</v>
      </c>
      <c r="K5" s="57" t="s">
        <v>107</v>
      </c>
      <c r="L5" s="57" t="s">
        <v>108</v>
      </c>
    </row>
    <row r="6" s="46" customFormat="1" ht="20.1" customHeight="1" spans="1:12">
      <c r="A6" s="64" t="s">
        <v>67</v>
      </c>
      <c r="B6" s="60" t="s">
        <v>67</v>
      </c>
      <c r="C6" s="60" t="s">
        <v>67</v>
      </c>
      <c r="D6" s="60" t="s">
        <v>67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  <c r="L6" s="58">
        <v>8</v>
      </c>
    </row>
    <row r="7" s="46" customFormat="1" ht="20.1" customHeight="1" spans="1:12">
      <c r="A7" s="64"/>
      <c r="B7" s="60"/>
      <c r="C7" s="60"/>
      <c r="D7" s="118" t="s">
        <v>8</v>
      </c>
      <c r="E7" s="199">
        <f>F7</f>
        <v>2654.432307</v>
      </c>
      <c r="F7" s="119">
        <f>G7+J7</f>
        <v>2654.432307</v>
      </c>
      <c r="G7" s="119">
        <f>H7+I7</f>
        <v>1452.432307</v>
      </c>
      <c r="H7" s="200">
        <v>1441.039899</v>
      </c>
      <c r="I7" s="199">
        <v>11.392408</v>
      </c>
      <c r="J7" s="119">
        <f>L7</f>
        <v>1202</v>
      </c>
      <c r="K7" s="119"/>
      <c r="L7" s="202">
        <v>1202</v>
      </c>
    </row>
    <row r="8" s="46" customFormat="1" ht="20.1" customHeight="1" spans="1:12">
      <c r="A8" s="64"/>
      <c r="B8" s="60"/>
      <c r="C8" s="60"/>
      <c r="D8" s="118" t="s">
        <v>68</v>
      </c>
      <c r="E8" s="199">
        <f t="shared" ref="E8:E29" si="0">F8</f>
        <v>2654.432307</v>
      </c>
      <c r="F8" s="119">
        <f t="shared" ref="F8:F29" si="1">G8+J8</f>
        <v>2654.432307</v>
      </c>
      <c r="G8" s="119">
        <f>H8+I8</f>
        <v>1452.432307</v>
      </c>
      <c r="H8" s="200">
        <v>1441.039899</v>
      </c>
      <c r="I8" s="199">
        <v>11.392408</v>
      </c>
      <c r="J8" s="119">
        <f t="shared" ref="J8:J29" si="2">L8</f>
        <v>1202</v>
      </c>
      <c r="K8" s="119"/>
      <c r="L8" s="202">
        <v>1202</v>
      </c>
    </row>
    <row r="9" s="46" customFormat="1" ht="20.1" customHeight="1" spans="1:12">
      <c r="A9" s="64"/>
      <c r="B9" s="60"/>
      <c r="C9" s="60"/>
      <c r="D9" s="118" t="s">
        <v>69</v>
      </c>
      <c r="E9" s="199">
        <f>F9</f>
        <v>2494.577625</v>
      </c>
      <c r="F9" s="119">
        <f>G9+J9</f>
        <v>2494.577625</v>
      </c>
      <c r="G9" s="119">
        <f t="shared" ref="G8:G29" si="3">H9+I9</f>
        <v>1302.577625</v>
      </c>
      <c r="H9" s="200">
        <v>1296.204699</v>
      </c>
      <c r="I9" s="199">
        <v>6.372926</v>
      </c>
      <c r="J9" s="119">
        <f>L9</f>
        <v>1192</v>
      </c>
      <c r="K9" s="119"/>
      <c r="L9" s="202">
        <v>1192</v>
      </c>
    </row>
    <row r="10" s="46" customFormat="1" ht="20.1" customHeight="1" spans="1:12">
      <c r="A10" s="123" t="s">
        <v>70</v>
      </c>
      <c r="B10" s="123" t="s">
        <v>71</v>
      </c>
      <c r="C10" s="124" t="s">
        <v>72</v>
      </c>
      <c r="D10" s="118" t="s">
        <v>73</v>
      </c>
      <c r="E10" s="199">
        <f>F10</f>
        <v>28.107599</v>
      </c>
      <c r="F10" s="119">
        <f>G10+J10</f>
        <v>28.107599</v>
      </c>
      <c r="G10" s="119">
        <f>H10+I10</f>
        <v>28.107599</v>
      </c>
      <c r="H10" s="200">
        <v>28.107599</v>
      </c>
      <c r="I10" s="199">
        <v>0</v>
      </c>
      <c r="J10" s="119">
        <f>L10</f>
        <v>0</v>
      </c>
      <c r="K10" s="119"/>
      <c r="L10" s="202">
        <v>0</v>
      </c>
    </row>
    <row r="11" s="46" customFormat="1" ht="20.1" customHeight="1" spans="1:12">
      <c r="A11" s="123" t="s">
        <v>70</v>
      </c>
      <c r="B11" s="123" t="s">
        <v>71</v>
      </c>
      <c r="C11" s="124" t="s">
        <v>71</v>
      </c>
      <c r="D11" s="118" t="s">
        <v>74</v>
      </c>
      <c r="E11" s="199">
        <f>F11</f>
        <v>48.63</v>
      </c>
      <c r="F11" s="119">
        <f>G11+J11</f>
        <v>48.63</v>
      </c>
      <c r="G11" s="119">
        <f>H11+I11</f>
        <v>48.63</v>
      </c>
      <c r="H11" s="200">
        <v>48.63</v>
      </c>
      <c r="I11" s="199">
        <v>0</v>
      </c>
      <c r="J11" s="119">
        <f>L11</f>
        <v>0</v>
      </c>
      <c r="K11" s="119"/>
      <c r="L11" s="202">
        <v>0</v>
      </c>
    </row>
    <row r="12" s="46" customFormat="1" ht="20.1" customHeight="1" spans="1:12">
      <c r="A12" s="123" t="s">
        <v>75</v>
      </c>
      <c r="B12" s="123" t="s">
        <v>76</v>
      </c>
      <c r="C12" s="124" t="s">
        <v>77</v>
      </c>
      <c r="D12" s="118" t="s">
        <v>78</v>
      </c>
      <c r="E12" s="199">
        <f>F12</f>
        <v>16.616</v>
      </c>
      <c r="F12" s="119">
        <f>G12+J12</f>
        <v>16.616</v>
      </c>
      <c r="G12" s="119">
        <f>H12+I12</f>
        <v>16.616</v>
      </c>
      <c r="H12" s="200">
        <v>16.616</v>
      </c>
      <c r="I12" s="199">
        <v>0</v>
      </c>
      <c r="J12" s="119">
        <f>L12</f>
        <v>0</v>
      </c>
      <c r="K12" s="119"/>
      <c r="L12" s="202">
        <v>0</v>
      </c>
    </row>
    <row r="13" s="46" customFormat="1" ht="20.1" customHeight="1" spans="1:12">
      <c r="A13" s="123" t="s">
        <v>75</v>
      </c>
      <c r="B13" s="123" t="s">
        <v>76</v>
      </c>
      <c r="C13" s="124" t="s">
        <v>79</v>
      </c>
      <c r="D13" s="118" t="s">
        <v>80</v>
      </c>
      <c r="E13" s="199">
        <f>F13</f>
        <v>3.2759</v>
      </c>
      <c r="F13" s="119">
        <f>G13+J13</f>
        <v>3.2759</v>
      </c>
      <c r="G13" s="119">
        <f>H13+I13</f>
        <v>3.2759</v>
      </c>
      <c r="H13" s="200">
        <v>3.2759</v>
      </c>
      <c r="I13" s="199">
        <v>0</v>
      </c>
      <c r="J13" s="119">
        <f>L13</f>
        <v>0</v>
      </c>
      <c r="K13" s="119"/>
      <c r="L13" s="202">
        <v>0</v>
      </c>
    </row>
    <row r="14" s="46" customFormat="1" ht="20.1" customHeight="1" spans="1:12">
      <c r="A14" s="123" t="s">
        <v>81</v>
      </c>
      <c r="B14" s="123" t="s">
        <v>82</v>
      </c>
      <c r="C14" s="124" t="s">
        <v>77</v>
      </c>
      <c r="D14" s="118" t="s">
        <v>83</v>
      </c>
      <c r="E14" s="199">
        <f>F14</f>
        <v>24.779246</v>
      </c>
      <c r="F14" s="119">
        <f>G14+J14</f>
        <v>24.779246</v>
      </c>
      <c r="G14" s="119">
        <f>H14+I14</f>
        <v>24.779246</v>
      </c>
      <c r="H14" s="200">
        <v>18.40632</v>
      </c>
      <c r="I14" s="199">
        <v>6.372926</v>
      </c>
      <c r="J14" s="119">
        <f>L14</f>
        <v>0</v>
      </c>
      <c r="K14" s="119"/>
      <c r="L14" s="202">
        <v>0</v>
      </c>
    </row>
    <row r="15" s="46" customFormat="1" ht="20.1" customHeight="1" spans="1:12">
      <c r="A15" s="123" t="s">
        <v>81</v>
      </c>
      <c r="B15" s="123" t="s">
        <v>82</v>
      </c>
      <c r="C15" s="124" t="s">
        <v>84</v>
      </c>
      <c r="D15" s="118" t="s">
        <v>85</v>
      </c>
      <c r="E15" s="199">
        <f>F15</f>
        <v>276.512</v>
      </c>
      <c r="F15" s="119">
        <f>G15+J15</f>
        <v>276.512</v>
      </c>
      <c r="G15" s="119">
        <f>H15+I15</f>
        <v>246.512</v>
      </c>
      <c r="H15" s="200">
        <v>246.512</v>
      </c>
      <c r="I15" s="202"/>
      <c r="J15" s="119">
        <f>L15</f>
        <v>30</v>
      </c>
      <c r="K15" s="119"/>
      <c r="L15" s="202">
        <v>30</v>
      </c>
    </row>
    <row r="16" s="46" customFormat="1" ht="20.1" customHeight="1" spans="1:12">
      <c r="A16" s="123" t="s">
        <v>81</v>
      </c>
      <c r="B16" s="123" t="s">
        <v>82</v>
      </c>
      <c r="C16" s="124" t="s">
        <v>86</v>
      </c>
      <c r="D16" s="118" t="s">
        <v>87</v>
      </c>
      <c r="E16" s="199">
        <f>F16</f>
        <v>839</v>
      </c>
      <c r="F16" s="119">
        <f>G16+J16</f>
        <v>839</v>
      </c>
      <c r="G16" s="119">
        <f>H16+I16</f>
        <v>769</v>
      </c>
      <c r="H16" s="200">
        <v>769</v>
      </c>
      <c r="I16" s="199">
        <v>0</v>
      </c>
      <c r="J16" s="119">
        <f>L16</f>
        <v>70</v>
      </c>
      <c r="K16" s="119"/>
      <c r="L16" s="202">
        <v>70</v>
      </c>
    </row>
    <row r="17" s="46" customFormat="1" ht="20.1" customHeight="1" spans="1:12">
      <c r="A17" s="123" t="s">
        <v>81</v>
      </c>
      <c r="B17" s="123" t="s">
        <v>82</v>
      </c>
      <c r="C17" s="124" t="s">
        <v>88</v>
      </c>
      <c r="D17" s="118" t="s">
        <v>89</v>
      </c>
      <c r="E17" s="199">
        <f>F17</f>
        <v>140</v>
      </c>
      <c r="F17" s="119">
        <f>G17+J17</f>
        <v>140</v>
      </c>
      <c r="G17" s="119">
        <f>H17+I17</f>
        <v>0</v>
      </c>
      <c r="H17" s="200"/>
      <c r="I17" s="199">
        <v>0</v>
      </c>
      <c r="J17" s="119">
        <f>L17</f>
        <v>140</v>
      </c>
      <c r="K17" s="119"/>
      <c r="L17" s="202">
        <v>140</v>
      </c>
    </row>
    <row r="18" s="46" customFormat="1" ht="20.1" customHeight="1" spans="1:12">
      <c r="A18" s="123" t="s">
        <v>81</v>
      </c>
      <c r="B18" s="123" t="s">
        <v>82</v>
      </c>
      <c r="C18" s="124" t="s">
        <v>90</v>
      </c>
      <c r="D18" s="118" t="s">
        <v>91</v>
      </c>
      <c r="E18" s="199">
        <f>F18</f>
        <v>173</v>
      </c>
      <c r="F18" s="119">
        <f>G18+J18</f>
        <v>173</v>
      </c>
      <c r="G18" s="119">
        <f>H18+I18</f>
        <v>0</v>
      </c>
      <c r="H18" s="200"/>
      <c r="I18" s="199">
        <v>0</v>
      </c>
      <c r="J18" s="119">
        <f>L18</f>
        <v>173</v>
      </c>
      <c r="K18" s="119"/>
      <c r="L18" s="202">
        <v>173</v>
      </c>
    </row>
    <row r="19" s="46" customFormat="1" ht="20.1" customHeight="1" spans="1:12">
      <c r="A19" s="123" t="s">
        <v>81</v>
      </c>
      <c r="B19" s="123" t="s">
        <v>82</v>
      </c>
      <c r="C19" s="124" t="s">
        <v>92</v>
      </c>
      <c r="D19" s="118" t="s">
        <v>93</v>
      </c>
      <c r="E19" s="199">
        <f>F19</f>
        <v>22</v>
      </c>
      <c r="F19" s="119">
        <f>G19+J19</f>
        <v>22</v>
      </c>
      <c r="G19" s="119">
        <f>H19+I19</f>
        <v>0</v>
      </c>
      <c r="H19" s="200"/>
      <c r="I19" s="199">
        <v>0</v>
      </c>
      <c r="J19" s="119">
        <f>L19</f>
        <v>22</v>
      </c>
      <c r="K19" s="119"/>
      <c r="L19" s="202">
        <v>22</v>
      </c>
    </row>
    <row r="20" s="46" customFormat="1" ht="20.1" customHeight="1" spans="1:12">
      <c r="A20" s="123" t="s">
        <v>81</v>
      </c>
      <c r="B20" s="123" t="s">
        <v>82</v>
      </c>
      <c r="C20" s="124" t="s">
        <v>94</v>
      </c>
      <c r="D20" s="118" t="s">
        <v>95</v>
      </c>
      <c r="E20" s="199">
        <f>F20</f>
        <v>757</v>
      </c>
      <c r="F20" s="119">
        <f>G20+J20</f>
        <v>757</v>
      </c>
      <c r="G20" s="119">
        <f>H20+I20</f>
        <v>0</v>
      </c>
      <c r="H20" s="200"/>
      <c r="I20" s="199">
        <v>0</v>
      </c>
      <c r="J20" s="119">
        <f>L20</f>
        <v>757</v>
      </c>
      <c r="K20" s="119"/>
      <c r="L20" s="202">
        <v>757</v>
      </c>
    </row>
    <row r="21" s="46" customFormat="1" ht="20.1" customHeight="1" spans="1:12">
      <c r="A21" s="123"/>
      <c r="B21" s="123"/>
      <c r="C21" s="124"/>
      <c r="D21" s="118" t="s">
        <v>96</v>
      </c>
      <c r="E21" s="199">
        <f>F21</f>
        <v>92.515682</v>
      </c>
      <c r="F21" s="119">
        <f>G21+J21</f>
        <v>92.515682</v>
      </c>
      <c r="G21" s="119">
        <f>H21+I21</f>
        <v>82.515682</v>
      </c>
      <c r="H21" s="200">
        <v>80.7152</v>
      </c>
      <c r="I21" s="199">
        <v>1.800482</v>
      </c>
      <c r="J21" s="119">
        <f>L21</f>
        <v>10</v>
      </c>
      <c r="K21" s="119"/>
      <c r="L21" s="202">
        <v>10</v>
      </c>
    </row>
    <row r="22" s="46" customFormat="1" ht="20.1" customHeight="1" spans="1:12">
      <c r="A22" s="123" t="s">
        <v>81</v>
      </c>
      <c r="B22" s="123" t="s">
        <v>82</v>
      </c>
      <c r="C22" s="124" t="s">
        <v>84</v>
      </c>
      <c r="D22" s="118" t="s">
        <v>85</v>
      </c>
      <c r="E22" s="199">
        <f>F22</f>
        <v>34.515682</v>
      </c>
      <c r="F22" s="119">
        <f>G22+J22</f>
        <v>34.515682</v>
      </c>
      <c r="G22" s="119">
        <f>H22+I22</f>
        <v>34.515682</v>
      </c>
      <c r="H22" s="201">
        <v>32.7152</v>
      </c>
      <c r="I22" s="199">
        <v>1.800482</v>
      </c>
      <c r="J22" s="119">
        <f>L22</f>
        <v>0</v>
      </c>
      <c r="K22" s="119"/>
      <c r="L22" s="202">
        <v>0</v>
      </c>
    </row>
    <row r="23" s="46" customFormat="1" ht="20.1" customHeight="1" spans="1:12">
      <c r="A23" s="123" t="s">
        <v>81</v>
      </c>
      <c r="B23" s="123" t="s">
        <v>82</v>
      </c>
      <c r="C23" s="124" t="s">
        <v>86</v>
      </c>
      <c r="D23" s="118" t="s">
        <v>87</v>
      </c>
      <c r="E23" s="199">
        <f>F23</f>
        <v>58</v>
      </c>
      <c r="F23" s="119">
        <f>G23+J23</f>
        <v>58</v>
      </c>
      <c r="G23" s="119">
        <f>H23+I23</f>
        <v>48</v>
      </c>
      <c r="H23" s="201">
        <v>48</v>
      </c>
      <c r="I23" s="199">
        <v>0</v>
      </c>
      <c r="J23" s="119">
        <f>L23</f>
        <v>10</v>
      </c>
      <c r="K23" s="119"/>
      <c r="L23" s="202">
        <v>10</v>
      </c>
    </row>
    <row r="24" s="46" customFormat="1" ht="20.1" customHeight="1" spans="1:12">
      <c r="A24" s="123"/>
      <c r="B24" s="123"/>
      <c r="C24" s="124"/>
      <c r="D24" s="118" t="s">
        <v>97</v>
      </c>
      <c r="E24" s="199">
        <f>F24</f>
        <v>18.212732</v>
      </c>
      <c r="F24" s="119">
        <f>G24+J24</f>
        <v>18.212732</v>
      </c>
      <c r="G24" s="119">
        <f>H24+I24</f>
        <v>18.212732</v>
      </c>
      <c r="H24" s="201">
        <v>17.3352</v>
      </c>
      <c r="I24" s="199">
        <v>0.877532</v>
      </c>
      <c r="J24" s="119">
        <f>L24</f>
        <v>0</v>
      </c>
      <c r="K24" s="119"/>
      <c r="L24" s="202">
        <v>0</v>
      </c>
    </row>
    <row r="25" s="46" customFormat="1" ht="20.1" customHeight="1" spans="1:12">
      <c r="A25" s="123" t="s">
        <v>81</v>
      </c>
      <c r="B25" s="123" t="s">
        <v>82</v>
      </c>
      <c r="C25" s="124" t="s">
        <v>84</v>
      </c>
      <c r="D25" s="118" t="s">
        <v>85</v>
      </c>
      <c r="E25" s="199">
        <f>F25</f>
        <v>18.212732</v>
      </c>
      <c r="F25" s="119">
        <f>G25+J25</f>
        <v>18.212732</v>
      </c>
      <c r="G25" s="119">
        <f>H25+I25</f>
        <v>18.212732</v>
      </c>
      <c r="H25" s="201">
        <v>17.3352</v>
      </c>
      <c r="I25" s="199">
        <v>0.877532</v>
      </c>
      <c r="J25" s="119">
        <f>L25</f>
        <v>0</v>
      </c>
      <c r="K25" s="119"/>
      <c r="L25" s="202">
        <v>0</v>
      </c>
    </row>
    <row r="26" s="46" customFormat="1" ht="20.1" customHeight="1" spans="1:12">
      <c r="A26" s="123"/>
      <c r="B26" s="123"/>
      <c r="C26" s="124"/>
      <c r="D26" s="118" t="s">
        <v>98</v>
      </c>
      <c r="E26" s="199">
        <f>F26</f>
        <v>33.00026</v>
      </c>
      <c r="F26" s="119">
        <f>G26+J26</f>
        <v>33.00026</v>
      </c>
      <c r="G26" s="119">
        <f>H26+I26</f>
        <v>33.00026</v>
      </c>
      <c r="H26" s="201">
        <v>31.4608</v>
      </c>
      <c r="I26" s="199">
        <v>1.53946</v>
      </c>
      <c r="J26" s="119">
        <f>L26</f>
        <v>0</v>
      </c>
      <c r="K26" s="119"/>
      <c r="L26" s="202">
        <v>0</v>
      </c>
    </row>
    <row r="27" s="46" customFormat="1" ht="20.1" customHeight="1" spans="1:12">
      <c r="A27" s="123" t="s">
        <v>81</v>
      </c>
      <c r="B27" s="123" t="s">
        <v>82</v>
      </c>
      <c r="C27" s="124" t="s">
        <v>84</v>
      </c>
      <c r="D27" s="118" t="s">
        <v>85</v>
      </c>
      <c r="E27" s="199">
        <f>F27</f>
        <v>33.00026</v>
      </c>
      <c r="F27" s="119">
        <f>G27+J27</f>
        <v>33.00026</v>
      </c>
      <c r="G27" s="119">
        <f>H27+I27</f>
        <v>33.00026</v>
      </c>
      <c r="H27" s="201">
        <v>31.4608</v>
      </c>
      <c r="I27" s="199">
        <v>1.53946</v>
      </c>
      <c r="J27" s="119">
        <f>L27</f>
        <v>0</v>
      </c>
      <c r="K27" s="119"/>
      <c r="L27" s="202">
        <v>0</v>
      </c>
    </row>
    <row r="28" s="46" customFormat="1" ht="20.1" customHeight="1" spans="1:12">
      <c r="A28" s="123"/>
      <c r="B28" s="123"/>
      <c r="C28" s="124"/>
      <c r="D28" s="118" t="s">
        <v>99</v>
      </c>
      <c r="E28" s="199">
        <f>F28</f>
        <v>16.126008</v>
      </c>
      <c r="F28" s="119">
        <f>G28+J28</f>
        <v>16.126008</v>
      </c>
      <c r="G28" s="119">
        <f>H28+I28</f>
        <v>16.126008</v>
      </c>
      <c r="H28" s="201">
        <v>15.324</v>
      </c>
      <c r="I28" s="199">
        <v>0.802008</v>
      </c>
      <c r="J28" s="119">
        <f>L28</f>
        <v>0</v>
      </c>
      <c r="K28" s="119"/>
      <c r="L28" s="202">
        <v>0</v>
      </c>
    </row>
    <row r="29" s="46" customFormat="1" ht="20.1" customHeight="1" spans="1:12">
      <c r="A29" s="123" t="s">
        <v>81</v>
      </c>
      <c r="B29" s="123" t="s">
        <v>82</v>
      </c>
      <c r="C29" s="124" t="s">
        <v>84</v>
      </c>
      <c r="D29" s="118" t="s">
        <v>85</v>
      </c>
      <c r="E29" s="199">
        <f>F29</f>
        <v>16.126008</v>
      </c>
      <c r="F29" s="119">
        <f>G29+J29</f>
        <v>16.126008</v>
      </c>
      <c r="G29" s="119">
        <f>H29+I29</f>
        <v>16.126008</v>
      </c>
      <c r="H29" s="201">
        <v>15.324</v>
      </c>
      <c r="I29" s="199">
        <v>0.802008</v>
      </c>
      <c r="J29" s="119">
        <f>L29</f>
        <v>0</v>
      </c>
      <c r="K29" s="119"/>
      <c r="L29" s="203"/>
    </row>
    <row r="30" s="47" customFormat="1" ht="14.25" spans="1:12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</row>
    <row r="31" s="47" customFormat="1" ht="14.25" spans="1:12">
      <c r="A31" s="48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</row>
    <row r="32" s="47" customFormat="1" ht="14.25" spans="1:12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</row>
    <row r="33" s="47" customFormat="1" ht="14.25" spans="1:12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="47" customFormat="1" ht="14.25" spans="1:12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="47" customFormat="1" ht="14.25"/>
    <row r="36" s="47" customFormat="1" ht="14.25"/>
    <row r="37" s="47" customFormat="1" ht="14.25"/>
    <row r="38" s="47" customFormat="1" ht="14.25"/>
    <row r="39" s="47" customFormat="1" ht="14.25"/>
    <row r="40" s="47" customFormat="1" ht="14.25"/>
    <row r="41" s="47" customFormat="1" ht="14.25"/>
    <row r="42" s="47" customFormat="1" ht="14.25"/>
    <row r="43" s="47" customFormat="1" ht="14.25"/>
    <row r="44" s="47" customFormat="1" ht="14.25"/>
    <row r="45" s="47" customFormat="1" ht="14.25"/>
    <row r="46" s="47" customFormat="1" ht="14.25"/>
    <row r="47" s="47" customFormat="1" ht="14.25"/>
    <row r="48" s="47" customFormat="1" ht="14.25"/>
    <row r="49" s="47" customFormat="1" ht="14.25"/>
    <row r="50" s="47" customFormat="1" ht="14.25"/>
    <row r="51" s="47" customFormat="1" ht="14.25"/>
    <row r="52" s="47" customFormat="1" ht="14.25"/>
    <row r="53" s="47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A2" sqref="A2:C2"/>
    </sheetView>
  </sheetViews>
  <sheetFormatPr defaultColWidth="8.88333333333333" defaultRowHeight="11.25"/>
  <cols>
    <col min="1" max="1" width="4.75" style="130" customWidth="1"/>
    <col min="2" max="2" width="13.25" style="130" customWidth="1"/>
    <col min="3" max="3" width="13.125" style="131" customWidth="1"/>
    <col min="4" max="4" width="21.25" style="131" customWidth="1"/>
    <col min="5" max="5" width="14" style="131" customWidth="1"/>
    <col min="6" max="6" width="10.125" style="131" customWidth="1"/>
    <col min="7" max="7" width="7.625" style="131" customWidth="1"/>
    <col min="8" max="8" width="12.875" style="131" customWidth="1"/>
    <col min="9" max="9" width="13.125" style="131" customWidth="1"/>
    <col min="10" max="10" width="6.25" style="131" customWidth="1"/>
    <col min="11" max="11" width="7.75" style="131" customWidth="1"/>
    <col min="12" max="12" width="6.375" style="131" customWidth="1"/>
    <col min="13" max="13" width="13.875" style="131" customWidth="1"/>
    <col min="14" max="32" width="9" style="131"/>
    <col min="33" max="16384" width="8.88333333333333" style="131"/>
  </cols>
  <sheetData>
    <row r="1" ht="42" customHeight="1" spans="1:21">
      <c r="A1" s="132" t="s">
        <v>109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85"/>
      <c r="O1" s="185"/>
      <c r="P1" s="185"/>
      <c r="Q1" s="185"/>
      <c r="R1" s="185"/>
      <c r="S1" s="185"/>
      <c r="T1" s="185"/>
      <c r="U1" s="185"/>
    </row>
    <row r="2" s="127" customFormat="1" ht="15" customHeight="1" spans="1:21">
      <c r="A2" s="133" t="s">
        <v>1</v>
      </c>
      <c r="B2" s="133"/>
      <c r="C2" s="133"/>
      <c r="D2" s="134"/>
      <c r="E2" s="134"/>
      <c r="F2" s="134"/>
      <c r="G2" s="134"/>
      <c r="H2" s="135"/>
      <c r="I2" s="135"/>
      <c r="J2" s="186"/>
      <c r="K2" s="186"/>
      <c r="L2" s="187" t="s">
        <v>2</v>
      </c>
      <c r="M2" s="187"/>
      <c r="N2" s="186"/>
      <c r="O2" s="186"/>
      <c r="P2" s="186"/>
      <c r="Q2" s="186"/>
      <c r="R2" s="186"/>
      <c r="S2" s="186"/>
      <c r="T2" s="186"/>
      <c r="U2" s="186"/>
    </row>
    <row r="3" s="128" customFormat="1" ht="23" customHeight="1" spans="1:13">
      <c r="A3" s="136" t="s">
        <v>110</v>
      </c>
      <c r="B3" s="137"/>
      <c r="C3" s="138"/>
      <c r="D3" s="139" t="s">
        <v>111</v>
      </c>
      <c r="E3" s="139"/>
      <c r="F3" s="139"/>
      <c r="G3" s="139"/>
      <c r="H3" s="139"/>
      <c r="I3" s="139"/>
      <c r="J3" s="139"/>
      <c r="K3" s="139"/>
      <c r="L3" s="139"/>
      <c r="M3" s="188"/>
    </row>
    <row r="4" s="128" customFormat="1" ht="23" customHeight="1" spans="1:13">
      <c r="A4" s="140" t="s">
        <v>112</v>
      </c>
      <c r="B4" s="141"/>
      <c r="C4" s="142" t="s">
        <v>113</v>
      </c>
      <c r="D4" s="142" t="s">
        <v>114</v>
      </c>
      <c r="E4" s="143" t="s">
        <v>8</v>
      </c>
      <c r="F4" s="144" t="s">
        <v>9</v>
      </c>
      <c r="G4" s="145"/>
      <c r="H4" s="146" t="s">
        <v>10</v>
      </c>
      <c r="I4" s="146"/>
      <c r="J4" s="146"/>
      <c r="K4" s="146"/>
      <c r="L4" s="146"/>
      <c r="M4" s="189"/>
    </row>
    <row r="5" s="128" customFormat="1" ht="23" customHeight="1" spans="1:13">
      <c r="A5" s="147"/>
      <c r="B5" s="148"/>
      <c r="C5" s="149"/>
      <c r="D5" s="142"/>
      <c r="E5" s="143"/>
      <c r="F5" s="150" t="s">
        <v>11</v>
      </c>
      <c r="G5" s="150" t="s">
        <v>115</v>
      </c>
      <c r="H5" s="151" t="s">
        <v>13</v>
      </c>
      <c r="I5" s="190"/>
      <c r="J5" s="191" t="s">
        <v>116</v>
      </c>
      <c r="K5" s="192" t="s">
        <v>15</v>
      </c>
      <c r="L5" s="192" t="s">
        <v>16</v>
      </c>
      <c r="M5" s="193" t="s">
        <v>17</v>
      </c>
    </row>
    <row r="6" s="128" customFormat="1" ht="17" customHeight="1" spans="1:21">
      <c r="A6" s="152"/>
      <c r="B6" s="153"/>
      <c r="C6" s="149"/>
      <c r="D6" s="142"/>
      <c r="E6" s="143"/>
      <c r="F6" s="154"/>
      <c r="G6" s="154"/>
      <c r="H6" s="155" t="s">
        <v>18</v>
      </c>
      <c r="I6" s="194" t="s">
        <v>19</v>
      </c>
      <c r="J6" s="191"/>
      <c r="K6" s="195"/>
      <c r="L6" s="195"/>
      <c r="M6" s="193"/>
      <c r="N6" s="185"/>
      <c r="O6" s="185"/>
      <c r="P6" s="185"/>
      <c r="Q6" s="185"/>
      <c r="R6" s="185"/>
      <c r="S6" s="185"/>
      <c r="T6" s="185"/>
      <c r="U6" s="185"/>
    </row>
    <row r="7" s="129" customFormat="1" ht="20" customHeight="1" spans="1:21">
      <c r="A7" s="156" t="s">
        <v>20</v>
      </c>
      <c r="B7" s="157"/>
      <c r="C7" s="158">
        <f>C8+C10</f>
        <v>2654.432307</v>
      </c>
      <c r="D7" s="159" t="s">
        <v>117</v>
      </c>
      <c r="E7" s="160"/>
      <c r="F7" s="160"/>
      <c r="G7" s="160"/>
      <c r="H7" s="160">
        <f>I7</f>
        <v>0</v>
      </c>
      <c r="I7" s="160"/>
      <c r="J7" s="160"/>
      <c r="K7" s="160"/>
      <c r="L7" s="160"/>
      <c r="M7" s="196"/>
      <c r="N7" s="197"/>
      <c r="O7" s="197"/>
      <c r="P7" s="197"/>
      <c r="Q7" s="197"/>
      <c r="R7" s="197"/>
      <c r="S7" s="197"/>
      <c r="T7" s="197"/>
      <c r="U7" s="197"/>
    </row>
    <row r="8" s="129" customFormat="1" ht="20" customHeight="1" spans="1:21">
      <c r="A8" s="156" t="s">
        <v>22</v>
      </c>
      <c r="B8" s="157"/>
      <c r="C8" s="161">
        <v>1617.432307</v>
      </c>
      <c r="D8" s="162" t="s">
        <v>118</v>
      </c>
      <c r="E8" s="160"/>
      <c r="F8" s="160"/>
      <c r="G8" s="160"/>
      <c r="H8" s="160">
        <f t="shared" ref="H8:H35" si="0">I8</f>
        <v>0</v>
      </c>
      <c r="I8" s="198"/>
      <c r="J8" s="198"/>
      <c r="K8" s="198"/>
      <c r="L8" s="198"/>
      <c r="M8" s="196"/>
      <c r="N8" s="197"/>
      <c r="O8" s="197"/>
      <c r="P8" s="197"/>
      <c r="Q8" s="197"/>
      <c r="R8" s="197"/>
      <c r="S8" s="197"/>
      <c r="T8" s="197"/>
      <c r="U8" s="197"/>
    </row>
    <row r="9" s="129" customFormat="1" ht="20" customHeight="1" spans="1:21">
      <c r="A9" s="156" t="s">
        <v>24</v>
      </c>
      <c r="B9" s="157"/>
      <c r="C9" s="163"/>
      <c r="D9" s="162" t="s">
        <v>119</v>
      </c>
      <c r="E9" s="160"/>
      <c r="F9" s="160"/>
      <c r="G9" s="160"/>
      <c r="H9" s="160">
        <f>I9</f>
        <v>0</v>
      </c>
      <c r="I9" s="198"/>
      <c r="J9" s="198"/>
      <c r="K9" s="198"/>
      <c r="L9" s="198"/>
      <c r="M9" s="196"/>
      <c r="N9" s="197"/>
      <c r="O9" s="197"/>
      <c r="P9" s="197"/>
      <c r="Q9" s="197"/>
      <c r="R9" s="197"/>
      <c r="S9" s="197"/>
      <c r="T9" s="197"/>
      <c r="U9" s="197"/>
    </row>
    <row r="10" s="129" customFormat="1" ht="25" customHeight="1" spans="1:21">
      <c r="A10" s="156" t="s">
        <v>26</v>
      </c>
      <c r="B10" s="157"/>
      <c r="C10" s="158">
        <v>1037</v>
      </c>
      <c r="D10" s="162" t="s">
        <v>120</v>
      </c>
      <c r="E10" s="160"/>
      <c r="F10" s="160"/>
      <c r="G10" s="160"/>
      <c r="H10" s="160">
        <f>I10</f>
        <v>0</v>
      </c>
      <c r="I10" s="198"/>
      <c r="J10" s="198"/>
      <c r="K10" s="198"/>
      <c r="L10" s="198"/>
      <c r="M10" s="196"/>
      <c r="N10" s="197"/>
      <c r="O10" s="197"/>
      <c r="P10" s="197"/>
      <c r="Q10" s="197"/>
      <c r="R10" s="197"/>
      <c r="S10" s="197"/>
      <c r="T10" s="197"/>
      <c r="U10" s="197"/>
    </row>
    <row r="11" s="129" customFormat="1" ht="20" customHeight="1" spans="1:21">
      <c r="A11" s="156" t="s">
        <v>28</v>
      </c>
      <c r="B11" s="157"/>
      <c r="C11" s="161"/>
      <c r="D11" s="162" t="s">
        <v>121</v>
      </c>
      <c r="E11" s="160"/>
      <c r="F11" s="160"/>
      <c r="G11" s="160"/>
      <c r="H11" s="160">
        <f>I11</f>
        <v>0</v>
      </c>
      <c r="I11" s="198"/>
      <c r="J11" s="198"/>
      <c r="K11" s="198"/>
      <c r="L11" s="198"/>
      <c r="M11" s="196"/>
      <c r="N11" s="197"/>
      <c r="O11" s="197"/>
      <c r="P11" s="197"/>
      <c r="Q11" s="197"/>
      <c r="R11" s="197"/>
      <c r="S11" s="197"/>
      <c r="T11" s="197"/>
      <c r="U11" s="197"/>
    </row>
    <row r="12" s="129" customFormat="1" ht="25" customHeight="1" spans="1:21">
      <c r="A12" s="156" t="s">
        <v>30</v>
      </c>
      <c r="B12" s="157"/>
      <c r="C12" s="164"/>
      <c r="D12" s="162" t="s">
        <v>122</v>
      </c>
      <c r="E12" s="160"/>
      <c r="F12" s="160"/>
      <c r="G12" s="160"/>
      <c r="H12" s="160">
        <f>I12</f>
        <v>0</v>
      </c>
      <c r="I12" s="198"/>
      <c r="J12" s="198"/>
      <c r="K12" s="198"/>
      <c r="L12" s="198"/>
      <c r="M12" s="196"/>
      <c r="N12" s="197"/>
      <c r="O12" s="197"/>
      <c r="P12" s="197"/>
      <c r="Q12" s="197"/>
      <c r="R12" s="197"/>
      <c r="S12" s="197"/>
      <c r="T12" s="197"/>
      <c r="U12" s="197"/>
    </row>
    <row r="13" s="129" customFormat="1" ht="25" customHeight="1" spans="1:21">
      <c r="A13" s="156" t="s">
        <v>32</v>
      </c>
      <c r="B13" s="165"/>
      <c r="C13" s="163"/>
      <c r="D13" s="162" t="s">
        <v>123</v>
      </c>
      <c r="E13" s="160"/>
      <c r="F13" s="160"/>
      <c r="G13" s="160"/>
      <c r="H13" s="160">
        <f>I13</f>
        <v>0</v>
      </c>
      <c r="I13" s="198"/>
      <c r="J13" s="198"/>
      <c r="K13" s="198"/>
      <c r="L13" s="198"/>
      <c r="M13" s="196"/>
      <c r="N13" s="197"/>
      <c r="O13" s="197"/>
      <c r="P13" s="197"/>
      <c r="Q13" s="197"/>
      <c r="R13" s="197"/>
      <c r="S13" s="197"/>
      <c r="T13" s="197"/>
      <c r="U13" s="197"/>
    </row>
    <row r="14" s="129" customFormat="1" ht="20" customHeight="1" spans="1:21">
      <c r="A14" s="166" t="s">
        <v>33</v>
      </c>
      <c r="B14" s="167"/>
      <c r="C14" s="158"/>
      <c r="D14" s="159" t="s">
        <v>124</v>
      </c>
      <c r="E14" s="160">
        <f>H14</f>
        <v>96.629499</v>
      </c>
      <c r="F14" s="160"/>
      <c r="G14" s="160"/>
      <c r="H14" s="160">
        <f>I14</f>
        <v>96.629499</v>
      </c>
      <c r="I14" s="198">
        <v>96.629499</v>
      </c>
      <c r="J14" s="198"/>
      <c r="K14" s="198"/>
      <c r="L14" s="198"/>
      <c r="M14" s="196"/>
      <c r="N14" s="197"/>
      <c r="O14" s="197"/>
      <c r="P14" s="197"/>
      <c r="Q14" s="197"/>
      <c r="R14" s="197"/>
      <c r="S14" s="197"/>
      <c r="T14" s="197"/>
      <c r="U14" s="197"/>
    </row>
    <row r="15" s="129" customFormat="1" ht="20" customHeight="1" spans="1:21">
      <c r="A15" s="168"/>
      <c r="B15" s="168"/>
      <c r="C15" s="169"/>
      <c r="D15" s="162" t="s">
        <v>125</v>
      </c>
      <c r="E15" s="160"/>
      <c r="F15" s="160"/>
      <c r="G15" s="160"/>
      <c r="H15" s="160">
        <f>I15</f>
        <v>0</v>
      </c>
      <c r="I15" s="198"/>
      <c r="J15" s="198"/>
      <c r="K15" s="198"/>
      <c r="L15" s="198"/>
      <c r="M15" s="196"/>
      <c r="N15" s="197"/>
      <c r="O15" s="197"/>
      <c r="P15" s="197"/>
      <c r="Q15" s="197"/>
      <c r="R15" s="197"/>
      <c r="S15" s="197"/>
      <c r="T15" s="197"/>
      <c r="U15" s="197"/>
    </row>
    <row r="16" s="129" customFormat="1" ht="20" customHeight="1" spans="1:21">
      <c r="A16" s="170"/>
      <c r="B16" s="171"/>
      <c r="C16" s="169"/>
      <c r="D16" s="162" t="s">
        <v>126</v>
      </c>
      <c r="E16" s="160"/>
      <c r="F16" s="160"/>
      <c r="G16" s="160"/>
      <c r="H16" s="160">
        <f>I16</f>
        <v>0</v>
      </c>
      <c r="I16" s="198"/>
      <c r="J16" s="198"/>
      <c r="K16" s="198"/>
      <c r="L16" s="198"/>
      <c r="M16" s="196"/>
      <c r="N16" s="197"/>
      <c r="O16" s="197"/>
      <c r="P16" s="197"/>
      <c r="Q16" s="197"/>
      <c r="R16" s="197"/>
      <c r="S16" s="197"/>
      <c r="T16" s="197"/>
      <c r="U16" s="197"/>
    </row>
    <row r="17" s="129" customFormat="1" ht="20" customHeight="1" spans="1:21">
      <c r="A17" s="170"/>
      <c r="B17" s="171"/>
      <c r="C17" s="169"/>
      <c r="D17" s="159" t="s">
        <v>127</v>
      </c>
      <c r="E17" s="160"/>
      <c r="F17" s="160"/>
      <c r="G17" s="160"/>
      <c r="H17" s="160">
        <f>I17</f>
        <v>0</v>
      </c>
      <c r="I17" s="198"/>
      <c r="J17" s="198"/>
      <c r="K17" s="198"/>
      <c r="L17" s="198"/>
      <c r="M17" s="196"/>
      <c r="N17" s="197"/>
      <c r="O17" s="197"/>
      <c r="P17" s="197"/>
      <c r="Q17" s="197"/>
      <c r="R17" s="197"/>
      <c r="S17" s="197"/>
      <c r="T17" s="197"/>
      <c r="U17" s="197"/>
    </row>
    <row r="18" s="129" customFormat="1" ht="20" customHeight="1" spans="1:21">
      <c r="A18" s="170"/>
      <c r="B18" s="171"/>
      <c r="C18" s="169"/>
      <c r="D18" s="159" t="s">
        <v>128</v>
      </c>
      <c r="E18" s="160"/>
      <c r="F18" s="160"/>
      <c r="G18" s="160"/>
      <c r="H18" s="160">
        <f>I18</f>
        <v>0</v>
      </c>
      <c r="I18" s="198"/>
      <c r="J18" s="198"/>
      <c r="K18" s="198"/>
      <c r="L18" s="198"/>
      <c r="M18" s="196"/>
      <c r="N18" s="197"/>
      <c r="O18" s="197"/>
      <c r="P18" s="197"/>
      <c r="Q18" s="197"/>
      <c r="R18" s="197"/>
      <c r="S18" s="197"/>
      <c r="T18" s="197"/>
      <c r="U18" s="197"/>
    </row>
    <row r="19" s="129" customFormat="1" ht="20" customHeight="1" spans="1:21">
      <c r="A19" s="172"/>
      <c r="B19" s="173"/>
      <c r="C19" s="169"/>
      <c r="D19" s="162" t="s">
        <v>129</v>
      </c>
      <c r="E19" s="160">
        <f>H19+M19</f>
        <v>2557.802808</v>
      </c>
      <c r="F19" s="160"/>
      <c r="G19" s="160"/>
      <c r="H19" s="160">
        <f>I19</f>
        <v>1520.802808</v>
      </c>
      <c r="I19" s="160">
        <v>1520.802808</v>
      </c>
      <c r="J19" s="160"/>
      <c r="K19" s="160"/>
      <c r="L19" s="160"/>
      <c r="M19" s="160">
        <v>1037</v>
      </c>
      <c r="N19" s="197"/>
      <c r="O19" s="197"/>
      <c r="P19" s="197"/>
      <c r="Q19" s="197"/>
      <c r="R19" s="197"/>
      <c r="S19" s="197"/>
      <c r="T19" s="197"/>
      <c r="U19" s="197"/>
    </row>
    <row r="20" s="129" customFormat="1" ht="20" customHeight="1" spans="1:21">
      <c r="A20" s="170"/>
      <c r="B20" s="171"/>
      <c r="C20" s="169"/>
      <c r="D20" s="162" t="s">
        <v>130</v>
      </c>
      <c r="E20" s="160">
        <f t="shared" ref="E20:E35" si="1">H20+M20</f>
        <v>0</v>
      </c>
      <c r="F20" s="160"/>
      <c r="G20" s="160"/>
      <c r="H20" s="160">
        <f>I20</f>
        <v>0</v>
      </c>
      <c r="I20" s="160"/>
      <c r="J20" s="160"/>
      <c r="K20" s="160"/>
      <c r="L20" s="160"/>
      <c r="M20" s="196"/>
      <c r="N20" s="197"/>
      <c r="O20" s="197"/>
      <c r="P20" s="197"/>
      <c r="Q20" s="197"/>
      <c r="R20" s="197"/>
      <c r="S20" s="197"/>
      <c r="T20" s="197"/>
      <c r="U20" s="197"/>
    </row>
    <row r="21" s="129" customFormat="1" ht="25" customHeight="1" spans="1:21">
      <c r="A21" s="170"/>
      <c r="B21" s="171"/>
      <c r="C21" s="169"/>
      <c r="D21" s="162" t="s">
        <v>131</v>
      </c>
      <c r="E21" s="160">
        <f>H21+M21</f>
        <v>0</v>
      </c>
      <c r="F21" s="160"/>
      <c r="G21" s="160"/>
      <c r="H21" s="160">
        <f>I21</f>
        <v>0</v>
      </c>
      <c r="I21" s="160"/>
      <c r="J21" s="160"/>
      <c r="K21" s="160"/>
      <c r="L21" s="160"/>
      <c r="M21" s="196"/>
      <c r="N21" s="197"/>
      <c r="O21" s="197"/>
      <c r="P21" s="197"/>
      <c r="Q21" s="197"/>
      <c r="R21" s="197"/>
      <c r="S21" s="197"/>
      <c r="T21" s="197"/>
      <c r="U21" s="197"/>
    </row>
    <row r="22" s="129" customFormat="1" ht="19" customHeight="1" spans="1:21">
      <c r="A22" s="174"/>
      <c r="B22" s="174"/>
      <c r="C22" s="175"/>
      <c r="D22" s="162" t="s">
        <v>132</v>
      </c>
      <c r="E22" s="160">
        <f>H22+M22</f>
        <v>0</v>
      </c>
      <c r="F22" s="160"/>
      <c r="G22" s="160"/>
      <c r="H22" s="160">
        <f>I22</f>
        <v>0</v>
      </c>
      <c r="I22" s="160"/>
      <c r="J22" s="160"/>
      <c r="K22" s="160"/>
      <c r="L22" s="160"/>
      <c r="M22" s="196"/>
      <c r="N22" s="197"/>
      <c r="O22" s="197"/>
      <c r="P22" s="197"/>
      <c r="Q22" s="197"/>
      <c r="R22" s="197"/>
      <c r="S22" s="197"/>
      <c r="T22" s="197"/>
      <c r="U22" s="197"/>
    </row>
    <row r="23" s="129" customFormat="1" ht="19" customHeight="1" spans="1:21">
      <c r="A23" s="176"/>
      <c r="B23" s="177"/>
      <c r="C23" s="175"/>
      <c r="D23" s="162" t="s">
        <v>133</v>
      </c>
      <c r="E23" s="160">
        <f>H23+M23</f>
        <v>0</v>
      </c>
      <c r="F23" s="160"/>
      <c r="G23" s="160"/>
      <c r="H23" s="160">
        <f>I23</f>
        <v>0</v>
      </c>
      <c r="I23" s="160"/>
      <c r="J23" s="160"/>
      <c r="K23" s="160"/>
      <c r="L23" s="160"/>
      <c r="M23" s="196"/>
      <c r="N23" s="197"/>
      <c r="O23" s="197"/>
      <c r="P23" s="197"/>
      <c r="Q23" s="197"/>
      <c r="R23" s="197"/>
      <c r="S23" s="197"/>
      <c r="T23" s="197"/>
      <c r="U23" s="197"/>
    </row>
    <row r="24" s="129" customFormat="1" ht="19" customHeight="1" spans="1:21">
      <c r="A24" s="176"/>
      <c r="B24" s="177"/>
      <c r="C24" s="175"/>
      <c r="D24" s="162" t="s">
        <v>134</v>
      </c>
      <c r="E24" s="160">
        <f>H24+M24</f>
        <v>0</v>
      </c>
      <c r="F24" s="160"/>
      <c r="G24" s="160"/>
      <c r="H24" s="160">
        <f>I24</f>
        <v>0</v>
      </c>
      <c r="I24" s="160"/>
      <c r="J24" s="160"/>
      <c r="K24" s="160"/>
      <c r="L24" s="160"/>
      <c r="M24" s="196"/>
      <c r="N24" s="197"/>
      <c r="O24" s="197"/>
      <c r="P24" s="197"/>
      <c r="Q24" s="197"/>
      <c r="R24" s="197"/>
      <c r="S24" s="197"/>
      <c r="T24" s="197"/>
      <c r="U24" s="197"/>
    </row>
    <row r="25" s="129" customFormat="1" ht="19" customHeight="1" spans="1:21">
      <c r="A25" s="176"/>
      <c r="B25" s="177"/>
      <c r="C25" s="175"/>
      <c r="D25" s="162" t="s">
        <v>135</v>
      </c>
      <c r="E25" s="160">
        <f>H25+M25</f>
        <v>0</v>
      </c>
      <c r="F25" s="160"/>
      <c r="G25" s="160"/>
      <c r="H25" s="160">
        <f>I25</f>
        <v>0</v>
      </c>
      <c r="I25" s="160"/>
      <c r="J25" s="160"/>
      <c r="K25" s="160"/>
      <c r="L25" s="160"/>
      <c r="M25" s="196"/>
      <c r="N25" s="197"/>
      <c r="O25" s="197"/>
      <c r="P25" s="197"/>
      <c r="Q25" s="197"/>
      <c r="R25" s="197"/>
      <c r="S25" s="197"/>
      <c r="T25" s="197"/>
      <c r="U25" s="197"/>
    </row>
    <row r="26" s="129" customFormat="1" ht="19" customHeight="1" spans="1:21">
      <c r="A26" s="176"/>
      <c r="B26" s="177"/>
      <c r="C26" s="175"/>
      <c r="D26" s="162" t="s">
        <v>136</v>
      </c>
      <c r="E26" s="160">
        <f>H26+M26</f>
        <v>0</v>
      </c>
      <c r="F26" s="160"/>
      <c r="G26" s="160"/>
      <c r="H26" s="160">
        <f>I26</f>
        <v>0</v>
      </c>
      <c r="I26" s="160"/>
      <c r="J26" s="160"/>
      <c r="K26" s="160"/>
      <c r="L26" s="160"/>
      <c r="M26" s="196"/>
      <c r="N26" s="197"/>
      <c r="O26" s="197"/>
      <c r="P26" s="197"/>
      <c r="Q26" s="197"/>
      <c r="R26" s="197"/>
      <c r="S26" s="197"/>
      <c r="T26" s="197"/>
      <c r="U26" s="197"/>
    </row>
    <row r="27" s="129" customFormat="1" ht="19" customHeight="1" spans="1:21">
      <c r="A27" s="176"/>
      <c r="B27" s="177"/>
      <c r="C27" s="175"/>
      <c r="D27" s="162" t="s">
        <v>137</v>
      </c>
      <c r="E27" s="160">
        <f>H27+M27</f>
        <v>0</v>
      </c>
      <c r="F27" s="160"/>
      <c r="G27" s="160"/>
      <c r="H27" s="160">
        <f>I27</f>
        <v>0</v>
      </c>
      <c r="I27" s="160"/>
      <c r="J27" s="160"/>
      <c r="K27" s="160"/>
      <c r="L27" s="160"/>
      <c r="M27" s="196"/>
      <c r="N27" s="197"/>
      <c r="O27" s="197"/>
      <c r="P27" s="197"/>
      <c r="Q27" s="197"/>
      <c r="R27" s="197"/>
      <c r="S27" s="197"/>
      <c r="T27" s="197"/>
      <c r="U27" s="197"/>
    </row>
    <row r="28" s="129" customFormat="1" ht="19" customHeight="1" spans="1:21">
      <c r="A28" s="176"/>
      <c r="B28" s="177"/>
      <c r="C28" s="175"/>
      <c r="D28" s="162" t="s">
        <v>138</v>
      </c>
      <c r="E28" s="160">
        <f>H28+M28</f>
        <v>0</v>
      </c>
      <c r="F28" s="160"/>
      <c r="G28" s="160"/>
      <c r="H28" s="160">
        <f>I28</f>
        <v>0</v>
      </c>
      <c r="I28" s="160"/>
      <c r="J28" s="160"/>
      <c r="K28" s="160"/>
      <c r="L28" s="160"/>
      <c r="M28" s="196"/>
      <c r="N28" s="197"/>
      <c r="O28" s="197"/>
      <c r="P28" s="197"/>
      <c r="Q28" s="197"/>
      <c r="R28" s="197"/>
      <c r="S28" s="197"/>
      <c r="T28" s="197"/>
      <c r="U28" s="197"/>
    </row>
    <row r="29" s="129" customFormat="1" ht="19" customHeight="1" spans="1:21">
      <c r="A29" s="176"/>
      <c r="B29" s="177"/>
      <c r="C29" s="175"/>
      <c r="D29" s="162" t="s">
        <v>139</v>
      </c>
      <c r="E29" s="160">
        <f>H29+M29</f>
        <v>0</v>
      </c>
      <c r="F29" s="160"/>
      <c r="G29" s="160"/>
      <c r="H29" s="160">
        <f>I29</f>
        <v>0</v>
      </c>
      <c r="I29" s="160"/>
      <c r="J29" s="160"/>
      <c r="K29" s="160"/>
      <c r="L29" s="160"/>
      <c r="M29" s="196"/>
      <c r="N29" s="197"/>
      <c r="O29" s="197"/>
      <c r="P29" s="197"/>
      <c r="Q29" s="197"/>
      <c r="R29" s="197"/>
      <c r="S29" s="197"/>
      <c r="T29" s="197"/>
      <c r="U29" s="197"/>
    </row>
    <row r="30" s="129" customFormat="1" ht="19" customHeight="1" spans="1:21">
      <c r="A30" s="176"/>
      <c r="B30" s="177"/>
      <c r="C30" s="175"/>
      <c r="D30" s="162" t="s">
        <v>140</v>
      </c>
      <c r="E30" s="160">
        <f>H30+M30</f>
        <v>0</v>
      </c>
      <c r="F30" s="160"/>
      <c r="G30" s="160"/>
      <c r="H30" s="160">
        <f>I30</f>
        <v>0</v>
      </c>
      <c r="I30" s="160"/>
      <c r="J30" s="160"/>
      <c r="K30" s="160"/>
      <c r="L30" s="160"/>
      <c r="M30" s="196"/>
      <c r="N30" s="197"/>
      <c r="O30" s="197"/>
      <c r="P30" s="197"/>
      <c r="Q30" s="197"/>
      <c r="R30" s="197"/>
      <c r="S30" s="197"/>
      <c r="T30" s="197"/>
      <c r="U30" s="197"/>
    </row>
    <row r="31" s="129" customFormat="1" ht="19" customHeight="1" spans="1:21">
      <c r="A31" s="178" t="s">
        <v>34</v>
      </c>
      <c r="B31" s="179"/>
      <c r="C31" s="158"/>
      <c r="D31" s="162" t="s">
        <v>141</v>
      </c>
      <c r="E31" s="160">
        <f>H31+M31</f>
        <v>0</v>
      </c>
      <c r="F31" s="160"/>
      <c r="G31" s="160"/>
      <c r="H31" s="160">
        <f>I31</f>
        <v>0</v>
      </c>
      <c r="I31" s="160"/>
      <c r="J31" s="160"/>
      <c r="K31" s="160"/>
      <c r="L31" s="160"/>
      <c r="M31" s="196"/>
      <c r="N31" s="197"/>
      <c r="O31" s="197"/>
      <c r="P31" s="197"/>
      <c r="Q31" s="197"/>
      <c r="R31" s="197"/>
      <c r="S31" s="197"/>
      <c r="T31" s="197"/>
      <c r="U31" s="197"/>
    </row>
    <row r="32" s="129" customFormat="1" ht="19" customHeight="1" spans="1:21">
      <c r="A32" s="180" t="s">
        <v>35</v>
      </c>
      <c r="B32" s="181"/>
      <c r="C32" s="161"/>
      <c r="D32" s="162" t="s">
        <v>142</v>
      </c>
      <c r="E32" s="160">
        <f>H32+M32</f>
        <v>0</v>
      </c>
      <c r="F32" s="160"/>
      <c r="G32" s="160"/>
      <c r="H32" s="160">
        <f>I32</f>
        <v>0</v>
      </c>
      <c r="I32" s="160"/>
      <c r="J32" s="160"/>
      <c r="K32" s="160"/>
      <c r="L32" s="160"/>
      <c r="M32" s="196"/>
      <c r="N32" s="197"/>
      <c r="O32" s="197"/>
      <c r="P32" s="197"/>
      <c r="Q32" s="197"/>
      <c r="R32" s="197"/>
      <c r="S32" s="197"/>
      <c r="T32" s="197"/>
      <c r="U32" s="197"/>
    </row>
    <row r="33" s="129" customFormat="1" ht="25" customHeight="1" spans="1:21">
      <c r="A33" s="180" t="s">
        <v>143</v>
      </c>
      <c r="B33" s="181"/>
      <c r="C33" s="164"/>
      <c r="D33" s="162" t="s">
        <v>144</v>
      </c>
      <c r="E33" s="160">
        <f>H33+M33</f>
        <v>0</v>
      </c>
      <c r="F33" s="160"/>
      <c r="G33" s="160"/>
      <c r="H33" s="160">
        <f>I33</f>
        <v>0</v>
      </c>
      <c r="I33" s="160"/>
      <c r="J33" s="160"/>
      <c r="K33" s="160"/>
      <c r="L33" s="160"/>
      <c r="M33" s="196"/>
      <c r="N33" s="197"/>
      <c r="O33" s="197"/>
      <c r="P33" s="197"/>
      <c r="Q33" s="197"/>
      <c r="R33" s="197"/>
      <c r="S33" s="197"/>
      <c r="T33" s="197"/>
      <c r="U33" s="197"/>
    </row>
    <row r="34" s="129" customFormat="1" ht="19" customHeight="1" spans="1:21">
      <c r="A34" s="180" t="s">
        <v>145</v>
      </c>
      <c r="B34" s="181"/>
      <c r="C34" s="164"/>
      <c r="D34" s="162" t="s">
        <v>146</v>
      </c>
      <c r="E34" s="160">
        <f>H34+M34</f>
        <v>0</v>
      </c>
      <c r="F34" s="160"/>
      <c r="G34" s="160"/>
      <c r="H34" s="160">
        <f>I34</f>
        <v>0</v>
      </c>
      <c r="I34" s="160"/>
      <c r="J34" s="160"/>
      <c r="K34" s="160"/>
      <c r="L34" s="160"/>
      <c r="M34" s="196"/>
      <c r="N34" s="197"/>
      <c r="O34" s="197"/>
      <c r="P34" s="197"/>
      <c r="Q34" s="197"/>
      <c r="R34" s="197"/>
      <c r="S34" s="197"/>
      <c r="T34" s="197"/>
      <c r="U34" s="197"/>
    </row>
    <row r="35" s="129" customFormat="1" ht="19" customHeight="1" spans="1:21">
      <c r="A35" s="136" t="s">
        <v>147</v>
      </c>
      <c r="B35" s="138"/>
      <c r="C35" s="182">
        <f>C7</f>
        <v>2654.432307</v>
      </c>
      <c r="D35" s="183" t="s">
        <v>148</v>
      </c>
      <c r="E35" s="160">
        <f>H35+M35</f>
        <v>2654.432307</v>
      </c>
      <c r="F35" s="160"/>
      <c r="G35" s="160"/>
      <c r="H35" s="160">
        <f>I35</f>
        <v>1617.432307</v>
      </c>
      <c r="I35" s="160">
        <f>I14+I19</f>
        <v>1617.432307</v>
      </c>
      <c r="J35" s="160"/>
      <c r="K35" s="160"/>
      <c r="L35" s="160"/>
      <c r="M35" s="196">
        <f>M19</f>
        <v>1037</v>
      </c>
      <c r="N35" s="197"/>
      <c r="O35" s="197"/>
      <c r="P35" s="197"/>
      <c r="Q35" s="197"/>
      <c r="R35" s="197"/>
      <c r="S35" s="197"/>
      <c r="T35" s="197"/>
      <c r="U35" s="197"/>
    </row>
    <row r="36" s="128" customFormat="1" ht="14.25" spans="1:4">
      <c r="A36" s="184"/>
      <c r="B36" s="184"/>
      <c r="D36" s="185"/>
    </row>
    <row r="37" s="128" customFormat="1" ht="14.25" spans="1:2">
      <c r="A37" s="184"/>
      <c r="B37" s="184"/>
    </row>
    <row r="38" s="128" customFormat="1" ht="14.25" spans="1:2">
      <c r="A38" s="184"/>
      <c r="B38" s="184"/>
    </row>
    <row r="39" s="128" customFormat="1" ht="14.25" spans="1:2">
      <c r="A39" s="184"/>
      <c r="B39" s="184"/>
    </row>
    <row r="40" s="128" customFormat="1" ht="14.25" spans="1:2">
      <c r="A40" s="184"/>
      <c r="B40" s="184"/>
    </row>
    <row r="41" s="128" customFormat="1" ht="14.25" spans="1:2">
      <c r="A41" s="184"/>
      <c r="B41" s="184"/>
    </row>
    <row r="42" s="128" customFormat="1" ht="14.25" spans="1:2">
      <c r="A42" s="184"/>
      <c r="B42" s="184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3"/>
  <sheetViews>
    <sheetView showGridLines="0" showZeros="0" workbookViewId="0">
      <selection activeCell="A2" sqref="A2:E2"/>
    </sheetView>
  </sheetViews>
  <sheetFormatPr defaultColWidth="7" defaultRowHeight="11.25"/>
  <cols>
    <col min="1" max="1" width="3.25" style="48" customWidth="1"/>
    <col min="2" max="2" width="3.125" style="48" customWidth="1"/>
    <col min="3" max="3" width="3.5" style="48" customWidth="1"/>
    <col min="4" max="4" width="29.5" style="48" customWidth="1"/>
    <col min="5" max="5" width="10.75" style="48" customWidth="1"/>
    <col min="6" max="6" width="10.5" style="48" customWidth="1"/>
    <col min="7" max="7" width="13.125" style="48" customWidth="1"/>
    <col min="8" max="9" width="10.625" style="48" customWidth="1"/>
    <col min="10" max="10" width="10.375" style="48" customWidth="1"/>
    <col min="11" max="11" width="12.875" style="48" customWidth="1"/>
    <col min="12" max="16384" width="7" style="48"/>
  </cols>
  <sheetData>
    <row r="1" ht="42" customHeight="1" spans="1:11">
      <c r="A1" s="49" t="s">
        <v>149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15" customHeight="1" spans="1:11">
      <c r="A2" s="50" t="s">
        <v>1</v>
      </c>
      <c r="B2" s="50"/>
      <c r="C2" s="50"/>
      <c r="D2" s="50"/>
      <c r="E2" s="50"/>
      <c r="F2" s="52"/>
      <c r="G2" s="52"/>
      <c r="H2" s="52"/>
      <c r="I2" s="52"/>
      <c r="J2" s="52"/>
      <c r="K2" s="70" t="s">
        <v>2</v>
      </c>
    </row>
    <row r="3" s="46" customFormat="1" ht="16.5" customHeight="1" spans="1:11">
      <c r="A3" s="53" t="s">
        <v>101</v>
      </c>
      <c r="B3" s="54"/>
      <c r="C3" s="55"/>
      <c r="D3" s="56" t="s">
        <v>150</v>
      </c>
      <c r="E3" s="57" t="s">
        <v>44</v>
      </c>
      <c r="F3" s="58"/>
      <c r="G3" s="58"/>
      <c r="H3" s="58"/>
      <c r="I3" s="58"/>
      <c r="J3" s="58"/>
      <c r="K3" s="58"/>
    </row>
    <row r="4" s="46" customFormat="1" ht="14.25" customHeight="1" spans="1:11">
      <c r="A4" s="59" t="s">
        <v>55</v>
      </c>
      <c r="B4" s="60" t="s">
        <v>56</v>
      </c>
      <c r="C4" s="60" t="s">
        <v>57</v>
      </c>
      <c r="D4" s="61"/>
      <c r="E4" s="57"/>
      <c r="F4" s="62" t="s">
        <v>103</v>
      </c>
      <c r="G4" s="62"/>
      <c r="H4" s="62"/>
      <c r="I4" s="71" t="s">
        <v>104</v>
      </c>
      <c r="J4" s="72"/>
      <c r="K4" s="73"/>
    </row>
    <row r="5" s="46" customFormat="1" ht="30.75" customHeight="1" spans="1:11">
      <c r="A5" s="59"/>
      <c r="B5" s="60"/>
      <c r="C5" s="60"/>
      <c r="D5" s="63"/>
      <c r="E5" s="57"/>
      <c r="F5" s="57" t="s">
        <v>18</v>
      </c>
      <c r="G5" s="57" t="s">
        <v>151</v>
      </c>
      <c r="H5" s="57" t="s">
        <v>152</v>
      </c>
      <c r="I5" s="57" t="s">
        <v>18</v>
      </c>
      <c r="J5" s="57" t="s">
        <v>107</v>
      </c>
      <c r="K5" s="57" t="s">
        <v>108</v>
      </c>
    </row>
    <row r="6" s="117" customFormat="1" ht="20.1" customHeight="1" spans="1:11">
      <c r="A6" s="64" t="s">
        <v>67</v>
      </c>
      <c r="B6" s="60" t="s">
        <v>67</v>
      </c>
      <c r="C6" s="60" t="s">
        <v>67</v>
      </c>
      <c r="D6" s="60" t="s">
        <v>67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</row>
    <row r="7" s="117" customFormat="1" ht="20.1" customHeight="1" spans="1:11">
      <c r="A7" s="64"/>
      <c r="B7" s="60"/>
      <c r="C7" s="60"/>
      <c r="D7" s="118" t="s">
        <v>8</v>
      </c>
      <c r="E7" s="119">
        <f>F7+I7</f>
        <v>2654.432307</v>
      </c>
      <c r="F7" s="119">
        <f>G7+H7</f>
        <v>1452.432307</v>
      </c>
      <c r="G7" s="120">
        <v>1441.039899</v>
      </c>
      <c r="H7" s="121">
        <v>11.392408</v>
      </c>
      <c r="I7" s="119">
        <f>K7</f>
        <v>1202</v>
      </c>
      <c r="J7" s="119"/>
      <c r="K7" s="125">
        <v>1202</v>
      </c>
    </row>
    <row r="8" s="117" customFormat="1" ht="20.1" customHeight="1" spans="1:11">
      <c r="A8" s="64"/>
      <c r="B8" s="60"/>
      <c r="C8" s="60"/>
      <c r="D8" s="118" t="s">
        <v>68</v>
      </c>
      <c r="E8" s="119">
        <f t="shared" ref="E8:E29" si="0">F8+I8</f>
        <v>2654.432307</v>
      </c>
      <c r="F8" s="119">
        <f t="shared" ref="F8:F29" si="1">G8+H8</f>
        <v>1452.432307</v>
      </c>
      <c r="G8" s="122">
        <v>1441.039899</v>
      </c>
      <c r="H8" s="121">
        <v>11.392408</v>
      </c>
      <c r="I8" s="119">
        <f t="shared" ref="I8:I29" si="2">K8</f>
        <v>1202</v>
      </c>
      <c r="J8" s="119"/>
      <c r="K8" s="125">
        <v>1202</v>
      </c>
    </row>
    <row r="9" s="117" customFormat="1" ht="20.1" customHeight="1" spans="1:11">
      <c r="A9" s="64"/>
      <c r="B9" s="60"/>
      <c r="C9" s="60"/>
      <c r="D9" s="118" t="s">
        <v>69</v>
      </c>
      <c r="E9" s="119">
        <f>F9+I9</f>
        <v>2494.577625</v>
      </c>
      <c r="F9" s="119">
        <f>G9+H9</f>
        <v>1302.577625</v>
      </c>
      <c r="G9" s="122">
        <v>1296.204699</v>
      </c>
      <c r="H9" s="121">
        <v>6.372926</v>
      </c>
      <c r="I9" s="119">
        <f>K9</f>
        <v>1192</v>
      </c>
      <c r="J9" s="119"/>
      <c r="K9" s="125">
        <v>1192</v>
      </c>
    </row>
    <row r="10" s="117" customFormat="1" ht="20.1" customHeight="1" spans="1:11">
      <c r="A10" s="123" t="s">
        <v>70</v>
      </c>
      <c r="B10" s="123" t="s">
        <v>71</v>
      </c>
      <c r="C10" s="124" t="s">
        <v>72</v>
      </c>
      <c r="D10" s="118" t="s">
        <v>73</v>
      </c>
      <c r="E10" s="119">
        <f>F10+I10</f>
        <v>28.107599</v>
      </c>
      <c r="F10" s="119">
        <f>G10+H10</f>
        <v>28.107599</v>
      </c>
      <c r="G10" s="122">
        <v>28.107599</v>
      </c>
      <c r="H10" s="121">
        <v>0</v>
      </c>
      <c r="I10" s="119">
        <f>K10</f>
        <v>0</v>
      </c>
      <c r="J10" s="119"/>
      <c r="K10" s="125">
        <v>0</v>
      </c>
    </row>
    <row r="11" s="117" customFormat="1" ht="20.1" customHeight="1" spans="1:11">
      <c r="A11" s="123" t="s">
        <v>70</v>
      </c>
      <c r="B11" s="123" t="s">
        <v>71</v>
      </c>
      <c r="C11" s="124" t="s">
        <v>71</v>
      </c>
      <c r="D11" s="118" t="s">
        <v>74</v>
      </c>
      <c r="E11" s="119">
        <f>F11+I11</f>
        <v>48.63</v>
      </c>
      <c r="F11" s="119">
        <f>G11+H11</f>
        <v>48.63</v>
      </c>
      <c r="G11" s="122">
        <v>48.63</v>
      </c>
      <c r="H11" s="121">
        <v>0</v>
      </c>
      <c r="I11" s="119">
        <f>K11</f>
        <v>0</v>
      </c>
      <c r="J11" s="119"/>
      <c r="K11" s="125">
        <v>0</v>
      </c>
    </row>
    <row r="12" s="117" customFormat="1" ht="20.1" customHeight="1" spans="1:11">
      <c r="A12" s="123" t="s">
        <v>75</v>
      </c>
      <c r="B12" s="123" t="s">
        <v>76</v>
      </c>
      <c r="C12" s="124" t="s">
        <v>77</v>
      </c>
      <c r="D12" s="118" t="s">
        <v>78</v>
      </c>
      <c r="E12" s="119">
        <f>F12+I12</f>
        <v>16.616</v>
      </c>
      <c r="F12" s="119">
        <f>G12+H12</f>
        <v>16.616</v>
      </c>
      <c r="G12" s="122">
        <v>16.616</v>
      </c>
      <c r="H12" s="121">
        <v>0</v>
      </c>
      <c r="I12" s="119">
        <f>K12</f>
        <v>0</v>
      </c>
      <c r="J12" s="119"/>
      <c r="K12" s="125">
        <v>0</v>
      </c>
    </row>
    <row r="13" s="117" customFormat="1" ht="20.1" customHeight="1" spans="1:11">
      <c r="A13" s="123" t="s">
        <v>75</v>
      </c>
      <c r="B13" s="123" t="s">
        <v>76</v>
      </c>
      <c r="C13" s="124" t="s">
        <v>79</v>
      </c>
      <c r="D13" s="118" t="s">
        <v>80</v>
      </c>
      <c r="E13" s="119">
        <f>F13+I13</f>
        <v>3.2759</v>
      </c>
      <c r="F13" s="119">
        <f>G13+H13</f>
        <v>3.2759</v>
      </c>
      <c r="G13" s="122">
        <v>3.2759</v>
      </c>
      <c r="H13" s="121">
        <v>0</v>
      </c>
      <c r="I13" s="119">
        <f>K13</f>
        <v>0</v>
      </c>
      <c r="J13" s="119"/>
      <c r="K13" s="125">
        <v>0</v>
      </c>
    </row>
    <row r="14" s="117" customFormat="1" ht="20.1" customHeight="1" spans="1:11">
      <c r="A14" s="123" t="s">
        <v>81</v>
      </c>
      <c r="B14" s="123" t="s">
        <v>82</v>
      </c>
      <c r="C14" s="124" t="s">
        <v>77</v>
      </c>
      <c r="D14" s="118" t="s">
        <v>83</v>
      </c>
      <c r="E14" s="119">
        <f>F14+I14</f>
        <v>190.436126</v>
      </c>
      <c r="F14" s="119">
        <f>G14+H14</f>
        <v>190.436126</v>
      </c>
      <c r="G14" s="122">
        <v>184.0632</v>
      </c>
      <c r="H14" s="121">
        <v>6.372926</v>
      </c>
      <c r="I14" s="119">
        <f>K14</f>
        <v>0</v>
      </c>
      <c r="J14" s="119"/>
      <c r="K14" s="125">
        <v>0</v>
      </c>
    </row>
    <row r="15" s="117" customFormat="1" ht="20.1" customHeight="1" spans="1:11">
      <c r="A15" s="123" t="s">
        <v>81</v>
      </c>
      <c r="B15" s="123" t="s">
        <v>82</v>
      </c>
      <c r="C15" s="124" t="s">
        <v>84</v>
      </c>
      <c r="D15" s="118" t="s">
        <v>85</v>
      </c>
      <c r="E15" s="119">
        <f>F15+I15</f>
        <v>276.512</v>
      </c>
      <c r="F15" s="119">
        <f>G15+H15</f>
        <v>246.512</v>
      </c>
      <c r="G15" s="122">
        <v>246.512</v>
      </c>
      <c r="H15" s="121">
        <v>0</v>
      </c>
      <c r="I15" s="119">
        <f>K15</f>
        <v>30</v>
      </c>
      <c r="J15" s="119"/>
      <c r="K15" s="125">
        <v>30</v>
      </c>
    </row>
    <row r="16" s="117" customFormat="1" ht="20.1" customHeight="1" spans="1:11">
      <c r="A16" s="123" t="s">
        <v>81</v>
      </c>
      <c r="B16" s="123" t="s">
        <v>82</v>
      </c>
      <c r="C16" s="124" t="s">
        <v>86</v>
      </c>
      <c r="D16" s="118" t="s">
        <v>87</v>
      </c>
      <c r="E16" s="119">
        <f>F16+I16</f>
        <v>839</v>
      </c>
      <c r="F16" s="119">
        <f>G16+H16</f>
        <v>769</v>
      </c>
      <c r="G16" s="122">
        <v>769</v>
      </c>
      <c r="H16" s="121">
        <v>0</v>
      </c>
      <c r="I16" s="119">
        <f>K16</f>
        <v>70</v>
      </c>
      <c r="J16" s="119"/>
      <c r="K16" s="125">
        <v>70</v>
      </c>
    </row>
    <row r="17" s="117" customFormat="1" ht="20.1" customHeight="1" spans="1:11">
      <c r="A17" s="123" t="s">
        <v>81</v>
      </c>
      <c r="B17" s="123" t="s">
        <v>82</v>
      </c>
      <c r="C17" s="124" t="s">
        <v>88</v>
      </c>
      <c r="D17" s="118" t="s">
        <v>89</v>
      </c>
      <c r="E17" s="119">
        <f>F17+I17</f>
        <v>140</v>
      </c>
      <c r="F17" s="119">
        <f>G17+H17</f>
        <v>0</v>
      </c>
      <c r="G17" s="122"/>
      <c r="H17" s="121">
        <v>0</v>
      </c>
      <c r="I17" s="119">
        <f>K17</f>
        <v>140</v>
      </c>
      <c r="J17" s="119"/>
      <c r="K17" s="125">
        <v>140</v>
      </c>
    </row>
    <row r="18" s="117" customFormat="1" ht="20.1" customHeight="1" spans="1:11">
      <c r="A18" s="123" t="s">
        <v>81</v>
      </c>
      <c r="B18" s="123" t="s">
        <v>82</v>
      </c>
      <c r="C18" s="124" t="s">
        <v>90</v>
      </c>
      <c r="D18" s="118" t="s">
        <v>91</v>
      </c>
      <c r="E18" s="119">
        <f>F18+I18</f>
        <v>173</v>
      </c>
      <c r="F18" s="119">
        <f>G18+H18</f>
        <v>0</v>
      </c>
      <c r="G18" s="122"/>
      <c r="H18" s="121">
        <v>0</v>
      </c>
      <c r="I18" s="119">
        <f>K18</f>
        <v>173</v>
      </c>
      <c r="J18" s="119"/>
      <c r="K18" s="125">
        <v>173</v>
      </c>
    </row>
    <row r="19" s="117" customFormat="1" ht="20.1" customHeight="1" spans="1:11">
      <c r="A19" s="123" t="s">
        <v>81</v>
      </c>
      <c r="B19" s="123" t="s">
        <v>82</v>
      </c>
      <c r="C19" s="124" t="s">
        <v>92</v>
      </c>
      <c r="D19" s="118" t="s">
        <v>93</v>
      </c>
      <c r="E19" s="119">
        <f>F19+I19</f>
        <v>22</v>
      </c>
      <c r="F19" s="119">
        <f>G19+H19</f>
        <v>0</v>
      </c>
      <c r="G19" s="122"/>
      <c r="H19" s="121">
        <v>0</v>
      </c>
      <c r="I19" s="119">
        <f>K19</f>
        <v>22</v>
      </c>
      <c r="J19" s="119"/>
      <c r="K19" s="125">
        <v>22</v>
      </c>
    </row>
    <row r="20" s="117" customFormat="1" ht="20.1" customHeight="1" spans="1:11">
      <c r="A20" s="123" t="s">
        <v>81</v>
      </c>
      <c r="B20" s="123" t="s">
        <v>82</v>
      </c>
      <c r="C20" s="124" t="s">
        <v>94</v>
      </c>
      <c r="D20" s="118" t="s">
        <v>95</v>
      </c>
      <c r="E20" s="119">
        <f>F20+I20</f>
        <v>757</v>
      </c>
      <c r="F20" s="119">
        <f>G20+H20</f>
        <v>0</v>
      </c>
      <c r="G20" s="122"/>
      <c r="H20" s="121">
        <v>0</v>
      </c>
      <c r="I20" s="119">
        <f>K20</f>
        <v>757</v>
      </c>
      <c r="J20" s="119"/>
      <c r="K20" s="125">
        <v>757</v>
      </c>
    </row>
    <row r="21" s="117" customFormat="1" ht="20.1" customHeight="1" spans="1:11">
      <c r="A21" s="123"/>
      <c r="B21" s="123"/>
      <c r="C21" s="124"/>
      <c r="D21" s="118" t="s">
        <v>96</v>
      </c>
      <c r="E21" s="119">
        <f>F21+I21</f>
        <v>92.515682</v>
      </c>
      <c r="F21" s="119">
        <f>G21+H21</f>
        <v>82.515682</v>
      </c>
      <c r="G21" s="122">
        <v>80.7152</v>
      </c>
      <c r="H21" s="121">
        <v>1.800482</v>
      </c>
      <c r="I21" s="119">
        <f>K21</f>
        <v>10</v>
      </c>
      <c r="J21" s="119"/>
      <c r="K21" s="125">
        <v>10</v>
      </c>
    </row>
    <row r="22" s="117" customFormat="1" ht="20.1" customHeight="1" spans="1:11">
      <c r="A22" s="123" t="s">
        <v>81</v>
      </c>
      <c r="B22" s="123" t="s">
        <v>82</v>
      </c>
      <c r="C22" s="124" t="s">
        <v>84</v>
      </c>
      <c r="D22" s="118" t="s">
        <v>85</v>
      </c>
      <c r="E22" s="119">
        <f>F22+I22</f>
        <v>34.515682</v>
      </c>
      <c r="F22" s="119">
        <f>G22+H22</f>
        <v>34.515682</v>
      </c>
      <c r="G22" s="122">
        <v>32.7152</v>
      </c>
      <c r="H22" s="121">
        <v>1.800482</v>
      </c>
      <c r="I22" s="119">
        <f>K22</f>
        <v>0</v>
      </c>
      <c r="J22" s="119"/>
      <c r="K22" s="125">
        <v>0</v>
      </c>
    </row>
    <row r="23" s="117" customFormat="1" ht="20.1" customHeight="1" spans="1:11">
      <c r="A23" s="123" t="s">
        <v>81</v>
      </c>
      <c r="B23" s="123" t="s">
        <v>82</v>
      </c>
      <c r="C23" s="124" t="s">
        <v>86</v>
      </c>
      <c r="D23" s="118" t="s">
        <v>87</v>
      </c>
      <c r="E23" s="119">
        <f>F23+I23</f>
        <v>58</v>
      </c>
      <c r="F23" s="119">
        <f>G23+H23</f>
        <v>48</v>
      </c>
      <c r="G23" s="122">
        <v>48</v>
      </c>
      <c r="H23" s="121">
        <v>0</v>
      </c>
      <c r="I23" s="119">
        <f>K23</f>
        <v>10</v>
      </c>
      <c r="J23" s="119"/>
      <c r="K23" s="125">
        <v>10</v>
      </c>
    </row>
    <row r="24" s="117" customFormat="1" ht="20.1" customHeight="1" spans="1:11">
      <c r="A24" s="123"/>
      <c r="B24" s="123"/>
      <c r="C24" s="124"/>
      <c r="D24" s="118" t="s">
        <v>97</v>
      </c>
      <c r="E24" s="119">
        <f>F24+I24</f>
        <v>18.212732</v>
      </c>
      <c r="F24" s="119">
        <f>G24+H24</f>
        <v>18.212732</v>
      </c>
      <c r="G24" s="122">
        <v>17.3352</v>
      </c>
      <c r="H24" s="121">
        <v>0.877532</v>
      </c>
      <c r="I24" s="119">
        <f>K24</f>
        <v>0</v>
      </c>
      <c r="J24" s="119"/>
      <c r="K24" s="125">
        <v>0</v>
      </c>
    </row>
    <row r="25" s="117" customFormat="1" ht="20.1" customHeight="1" spans="1:11">
      <c r="A25" s="123" t="s">
        <v>81</v>
      </c>
      <c r="B25" s="123" t="s">
        <v>82</v>
      </c>
      <c r="C25" s="124" t="s">
        <v>84</v>
      </c>
      <c r="D25" s="118" t="s">
        <v>85</v>
      </c>
      <c r="E25" s="119">
        <f>F25+I25</f>
        <v>18.212732</v>
      </c>
      <c r="F25" s="119">
        <f>G25+H25</f>
        <v>18.212732</v>
      </c>
      <c r="G25" s="122">
        <v>17.3352</v>
      </c>
      <c r="H25" s="121">
        <v>0.877532</v>
      </c>
      <c r="I25" s="119">
        <f>K25</f>
        <v>0</v>
      </c>
      <c r="J25" s="119"/>
      <c r="K25" s="125">
        <v>0</v>
      </c>
    </row>
    <row r="26" s="117" customFormat="1" ht="20.1" customHeight="1" spans="1:11">
      <c r="A26" s="123"/>
      <c r="B26" s="123"/>
      <c r="C26" s="124"/>
      <c r="D26" s="118" t="s">
        <v>98</v>
      </c>
      <c r="E26" s="119">
        <f>F26+I26</f>
        <v>33.00026</v>
      </c>
      <c r="F26" s="119">
        <f>G26+H26</f>
        <v>33.00026</v>
      </c>
      <c r="G26" s="122">
        <v>31.4608</v>
      </c>
      <c r="H26" s="121">
        <v>1.53946</v>
      </c>
      <c r="I26" s="119">
        <f>K26</f>
        <v>0</v>
      </c>
      <c r="J26" s="119"/>
      <c r="K26" s="125">
        <v>0</v>
      </c>
    </row>
    <row r="27" s="117" customFormat="1" ht="20.1" customHeight="1" spans="1:11">
      <c r="A27" s="123" t="s">
        <v>81</v>
      </c>
      <c r="B27" s="123" t="s">
        <v>82</v>
      </c>
      <c r="C27" s="124" t="s">
        <v>84</v>
      </c>
      <c r="D27" s="118" t="s">
        <v>85</v>
      </c>
      <c r="E27" s="119">
        <f>F27+I27</f>
        <v>33.00026</v>
      </c>
      <c r="F27" s="119">
        <f>G27+H27</f>
        <v>33.00026</v>
      </c>
      <c r="G27" s="122">
        <v>31.4608</v>
      </c>
      <c r="H27" s="121">
        <v>1.53946</v>
      </c>
      <c r="I27" s="119">
        <f>K27</f>
        <v>0</v>
      </c>
      <c r="J27" s="119"/>
      <c r="K27" s="125">
        <v>0</v>
      </c>
    </row>
    <row r="28" s="117" customFormat="1" ht="20.1" customHeight="1" spans="1:11">
      <c r="A28" s="123"/>
      <c r="B28" s="123"/>
      <c r="C28" s="124"/>
      <c r="D28" s="118" t="s">
        <v>99</v>
      </c>
      <c r="E28" s="119">
        <f>F28+I28</f>
        <v>16.126008</v>
      </c>
      <c r="F28" s="119">
        <f>G28+H28</f>
        <v>16.126008</v>
      </c>
      <c r="G28" s="122">
        <v>15.324</v>
      </c>
      <c r="H28" s="121">
        <v>0.802008</v>
      </c>
      <c r="I28" s="119">
        <f>K28</f>
        <v>0</v>
      </c>
      <c r="J28" s="119"/>
      <c r="K28" s="125">
        <v>0</v>
      </c>
    </row>
    <row r="29" s="117" customFormat="1" ht="20.1" customHeight="1" spans="1:11">
      <c r="A29" s="123" t="s">
        <v>81</v>
      </c>
      <c r="B29" s="123" t="s">
        <v>82</v>
      </c>
      <c r="C29" s="124" t="s">
        <v>84</v>
      </c>
      <c r="D29" s="118" t="s">
        <v>85</v>
      </c>
      <c r="E29" s="119">
        <f>F29+I29</f>
        <v>16.126008</v>
      </c>
      <c r="F29" s="119">
        <f>G29+H29</f>
        <v>16.126008</v>
      </c>
      <c r="G29" s="122">
        <v>15.324</v>
      </c>
      <c r="H29" s="121">
        <v>0.802008</v>
      </c>
      <c r="I29" s="119">
        <f>K29</f>
        <v>0</v>
      </c>
      <c r="J29" s="119"/>
      <c r="K29" s="126"/>
    </row>
    <row r="30" s="47" customFormat="1" ht="14.25" spans="1:11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="47" customFormat="1" ht="14.25" spans="1:11">
      <c r="A31" s="48"/>
      <c r="B31" s="69"/>
      <c r="C31" s="69"/>
      <c r="D31" s="69"/>
      <c r="E31" s="69"/>
      <c r="F31" s="69"/>
      <c r="G31" s="69"/>
      <c r="H31" s="69"/>
      <c r="I31" s="69"/>
      <c r="J31" s="69"/>
      <c r="K31" s="69"/>
    </row>
    <row r="32" s="47" customFormat="1" ht="14.25" spans="1:1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="47" customFormat="1" ht="14.25" spans="1:11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="47" customFormat="1" ht="14.25" spans="1:11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="47" customFormat="1" ht="14.25"/>
    <row r="36" s="47" customFormat="1" ht="14.25"/>
    <row r="37" s="47" customFormat="1" ht="14.25"/>
    <row r="38" s="47" customFormat="1" ht="14.25"/>
    <row r="39" s="47" customFormat="1" ht="14.25"/>
    <row r="40" s="47" customFormat="1" ht="14.25"/>
    <row r="41" s="47" customFormat="1" ht="14.25"/>
    <row r="42" s="47" customFormat="1" ht="14.25"/>
    <row r="43" s="47" customFormat="1" ht="14.25"/>
    <row r="44" s="47" customFormat="1" ht="14.25"/>
    <row r="45" s="47" customFormat="1" ht="14.25"/>
    <row r="46" s="47" customFormat="1" ht="14.25"/>
    <row r="47" s="47" customFormat="1" ht="14.25"/>
    <row r="48" s="47" customFormat="1" ht="14.25"/>
    <row r="49" s="47" customFormat="1" ht="14.25"/>
    <row r="50" s="47" customFormat="1" ht="14.25"/>
    <row r="51" s="47" customFormat="1" ht="14.25"/>
    <row r="52" s="47" customFormat="1" ht="14.25"/>
    <row r="53" s="47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4"/>
  <sheetViews>
    <sheetView showGridLines="0" showZeros="0" topLeftCell="A3" workbookViewId="0">
      <selection activeCell="L40" sqref="L40"/>
    </sheetView>
  </sheetViews>
  <sheetFormatPr defaultColWidth="8.88333333333333" defaultRowHeight="13.5"/>
  <cols>
    <col min="1" max="1" width="4.25" style="87" customWidth="1"/>
    <col min="2" max="2" width="3.625" style="87" customWidth="1"/>
    <col min="3" max="3" width="20.75" style="87" customWidth="1"/>
    <col min="4" max="4" width="5.125" style="87" customWidth="1"/>
    <col min="5" max="5" width="5.375" style="87" customWidth="1"/>
    <col min="6" max="6" width="18.125" style="87" customWidth="1"/>
    <col min="7" max="7" width="13.5" style="87" customWidth="1"/>
    <col min="8" max="8" width="12.75" style="87" customWidth="1"/>
    <col min="9" max="9" width="7.125" style="87" customWidth="1"/>
    <col min="10" max="10" width="6.375" style="87" customWidth="1"/>
    <col min="11" max="11" width="5" style="87" customWidth="1"/>
    <col min="12" max="12" width="8" style="87" customWidth="1"/>
    <col min="13" max="13" width="4.625" style="87" customWidth="1"/>
    <col min="14" max="14" width="7.75" style="87" customWidth="1"/>
    <col min="15" max="15" width="4.125" style="87" customWidth="1"/>
    <col min="16" max="16" width="4.25" style="87" customWidth="1"/>
    <col min="17" max="17" width="4.375" style="87" customWidth="1"/>
    <col min="18" max="32" width="9" style="87"/>
    <col min="33" max="16352" width="8.88333333333333" style="87"/>
    <col min="16353" max="16380" width="9" style="87"/>
    <col min="16381" max="16384" width="8.88333333333333" style="87"/>
  </cols>
  <sheetData>
    <row r="1" s="86" customFormat="1" ht="42" customHeight="1" spans="1:17">
      <c r="A1" s="88" t="s">
        <v>153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="86" customFormat="1" ht="15" customHeight="1" spans="1:17">
      <c r="A2" s="15" t="s">
        <v>1</v>
      </c>
      <c r="B2" s="13"/>
      <c r="C2" s="13"/>
      <c r="D2" s="13"/>
      <c r="E2" s="13"/>
      <c r="F2" s="13"/>
      <c r="P2" s="110" t="s">
        <v>2</v>
      </c>
      <c r="Q2" s="110"/>
    </row>
    <row r="3" ht="20.1" customHeight="1" spans="1:17">
      <c r="A3" s="89" t="s">
        <v>154</v>
      </c>
      <c r="B3" s="90"/>
      <c r="C3" s="91"/>
      <c r="D3" s="89" t="s">
        <v>155</v>
      </c>
      <c r="E3" s="90"/>
      <c r="F3" s="91"/>
      <c r="G3" s="92" t="s">
        <v>156</v>
      </c>
      <c r="H3" s="93"/>
      <c r="I3" s="93"/>
      <c r="J3" s="93"/>
      <c r="K3" s="93"/>
      <c r="L3" s="93"/>
      <c r="M3" s="93"/>
      <c r="N3" s="93"/>
      <c r="O3" s="93"/>
      <c r="P3" s="93"/>
      <c r="Q3" s="113"/>
    </row>
    <row r="4" ht="20.1" customHeight="1" spans="1:17">
      <c r="A4" s="94"/>
      <c r="B4" s="95"/>
      <c r="C4" s="96"/>
      <c r="D4" s="94"/>
      <c r="E4" s="95"/>
      <c r="F4" s="96"/>
      <c r="G4" s="97" t="s">
        <v>8</v>
      </c>
      <c r="H4" s="97" t="s">
        <v>48</v>
      </c>
      <c r="I4" s="111"/>
      <c r="J4" s="112" t="s">
        <v>49</v>
      </c>
      <c r="K4" s="113"/>
      <c r="L4" s="113"/>
      <c r="M4" s="113"/>
      <c r="N4" s="113"/>
      <c r="O4" s="113"/>
      <c r="P4" s="97" t="s">
        <v>50</v>
      </c>
      <c r="Q4" s="115" t="s">
        <v>157</v>
      </c>
    </row>
    <row r="5" ht="20.1" customHeight="1" spans="1:17">
      <c r="A5" s="98"/>
      <c r="B5" s="99"/>
      <c r="C5" s="100"/>
      <c r="D5" s="98"/>
      <c r="E5" s="99"/>
      <c r="F5" s="100"/>
      <c r="G5" s="101"/>
      <c r="H5" s="102"/>
      <c r="I5" s="114"/>
      <c r="J5" s="104" t="s">
        <v>18</v>
      </c>
      <c r="K5" s="104" t="s">
        <v>62</v>
      </c>
      <c r="L5" s="104" t="s">
        <v>63</v>
      </c>
      <c r="M5" s="104" t="s">
        <v>64</v>
      </c>
      <c r="N5" s="104" t="s">
        <v>65</v>
      </c>
      <c r="O5" s="104" t="s">
        <v>66</v>
      </c>
      <c r="P5" s="101"/>
      <c r="Q5" s="116"/>
    </row>
    <row r="6" ht="27" customHeight="1" spans="1:17">
      <c r="A6" s="103" t="s">
        <v>55</v>
      </c>
      <c r="B6" s="103" t="s">
        <v>56</v>
      </c>
      <c r="C6" s="103" t="s">
        <v>43</v>
      </c>
      <c r="D6" s="103" t="s">
        <v>55</v>
      </c>
      <c r="E6" s="103" t="s">
        <v>56</v>
      </c>
      <c r="F6" s="103" t="s">
        <v>43</v>
      </c>
      <c r="G6" s="102"/>
      <c r="H6" s="104" t="s">
        <v>59</v>
      </c>
      <c r="I6" s="104" t="s">
        <v>60</v>
      </c>
      <c r="J6" s="104"/>
      <c r="K6" s="104"/>
      <c r="L6" s="104"/>
      <c r="M6" s="104"/>
      <c r="N6" s="104"/>
      <c r="O6" s="104"/>
      <c r="P6" s="102"/>
      <c r="Q6" s="116"/>
    </row>
    <row r="7" ht="27" customHeight="1" spans="1:17">
      <c r="A7" s="105"/>
      <c r="B7" s="105"/>
      <c r="C7" s="106" t="s">
        <v>8</v>
      </c>
      <c r="D7" s="103"/>
      <c r="E7" s="103"/>
      <c r="F7" s="103"/>
      <c r="G7" s="105">
        <f>G8+G17+G39</f>
        <v>1452.432307</v>
      </c>
      <c r="H7" s="105">
        <f>H8+H17+H39</f>
        <v>1452.432307</v>
      </c>
      <c r="I7" s="104"/>
      <c r="J7" s="104"/>
      <c r="K7" s="104"/>
      <c r="L7" s="104"/>
      <c r="M7" s="104"/>
      <c r="N7" s="104"/>
      <c r="O7" s="104"/>
      <c r="P7" s="102"/>
      <c r="Q7" s="116"/>
    </row>
    <row r="8" ht="27" customHeight="1" spans="1:17">
      <c r="A8" s="107">
        <v>301</v>
      </c>
      <c r="B8" s="107"/>
      <c r="C8" s="106" t="s">
        <v>158</v>
      </c>
      <c r="D8" s="103">
        <v>501</v>
      </c>
      <c r="E8" s="103"/>
      <c r="F8" s="103"/>
      <c r="G8" s="108">
        <f>G9+G10+G11+G12+G13+G14+G15+G16</f>
        <v>1401.8083</v>
      </c>
      <c r="H8" s="108">
        <f>H9+H10+H11+H12+H13+H14+H15+H16</f>
        <v>1401.8083</v>
      </c>
      <c r="I8" s="104"/>
      <c r="J8" s="104"/>
      <c r="K8" s="104"/>
      <c r="L8" s="104"/>
      <c r="M8" s="104"/>
      <c r="N8" s="104"/>
      <c r="O8" s="104"/>
      <c r="P8" s="102"/>
      <c r="Q8" s="116"/>
    </row>
    <row r="9" ht="27" customHeight="1" spans="1:17">
      <c r="A9" s="107">
        <v>301</v>
      </c>
      <c r="B9" s="107" t="s">
        <v>77</v>
      </c>
      <c r="C9" s="106" t="s">
        <v>159</v>
      </c>
      <c r="D9" s="103">
        <v>501</v>
      </c>
      <c r="E9" s="109" t="s">
        <v>77</v>
      </c>
      <c r="F9" s="103" t="s">
        <v>160</v>
      </c>
      <c r="G9" s="108">
        <v>171.6024</v>
      </c>
      <c r="H9" s="108">
        <v>171.6024</v>
      </c>
      <c r="I9" s="104"/>
      <c r="J9" s="104"/>
      <c r="K9" s="104"/>
      <c r="L9" s="104"/>
      <c r="M9" s="104"/>
      <c r="N9" s="104"/>
      <c r="O9" s="104"/>
      <c r="P9" s="102"/>
      <c r="Q9" s="116"/>
    </row>
    <row r="10" ht="27" customHeight="1" spans="1:17">
      <c r="A10" s="107">
        <v>301</v>
      </c>
      <c r="B10" s="107" t="s">
        <v>72</v>
      </c>
      <c r="C10" s="106" t="s">
        <v>161</v>
      </c>
      <c r="D10" s="103">
        <v>501</v>
      </c>
      <c r="E10" s="109" t="s">
        <v>77</v>
      </c>
      <c r="F10" s="103" t="s">
        <v>160</v>
      </c>
      <c r="G10" s="108">
        <v>42.696</v>
      </c>
      <c r="H10" s="108">
        <v>42.696</v>
      </c>
      <c r="I10" s="104"/>
      <c r="J10" s="104"/>
      <c r="K10" s="104"/>
      <c r="L10" s="104"/>
      <c r="M10" s="104"/>
      <c r="N10" s="104"/>
      <c r="O10" s="104"/>
      <c r="P10" s="102"/>
      <c r="Q10" s="116"/>
    </row>
    <row r="11" ht="27" customHeight="1" spans="1:17">
      <c r="A11" s="107">
        <v>301</v>
      </c>
      <c r="B11" s="107" t="s">
        <v>82</v>
      </c>
      <c r="C11" s="106" t="s">
        <v>162</v>
      </c>
      <c r="D11" s="103">
        <v>501</v>
      </c>
      <c r="E11" s="109" t="s">
        <v>77</v>
      </c>
      <c r="F11" s="103" t="s">
        <v>160</v>
      </c>
      <c r="G11" s="108"/>
      <c r="H11" s="108"/>
      <c r="I11" s="104"/>
      <c r="J11" s="104"/>
      <c r="K11" s="104"/>
      <c r="L11" s="104"/>
      <c r="M11" s="104"/>
      <c r="N11" s="104"/>
      <c r="O11" s="104"/>
      <c r="P11" s="102"/>
      <c r="Q11" s="116"/>
    </row>
    <row r="12" ht="27" customHeight="1" spans="1:17">
      <c r="A12" s="107">
        <v>301</v>
      </c>
      <c r="B12" s="107" t="s">
        <v>84</v>
      </c>
      <c r="C12" s="106" t="s">
        <v>163</v>
      </c>
      <c r="D12" s="103">
        <v>501</v>
      </c>
      <c r="E12" s="109" t="s">
        <v>72</v>
      </c>
      <c r="F12" s="103" t="s">
        <v>164</v>
      </c>
      <c r="G12" s="105">
        <v>19.3784</v>
      </c>
      <c r="H12" s="105">
        <v>19.3784</v>
      </c>
      <c r="I12" s="104"/>
      <c r="J12" s="104"/>
      <c r="K12" s="104"/>
      <c r="L12" s="104"/>
      <c r="M12" s="104"/>
      <c r="N12" s="104"/>
      <c r="O12" s="104"/>
      <c r="P12" s="102"/>
      <c r="Q12" s="116"/>
    </row>
    <row r="13" ht="27" customHeight="1" spans="1:17">
      <c r="A13" s="107">
        <v>301</v>
      </c>
      <c r="B13" s="107" t="s">
        <v>165</v>
      </c>
      <c r="C13" s="106" t="s">
        <v>166</v>
      </c>
      <c r="D13" s="103">
        <v>501</v>
      </c>
      <c r="E13" s="109" t="s">
        <v>77</v>
      </c>
      <c r="F13" s="103" t="s">
        <v>160</v>
      </c>
      <c r="G13" s="108">
        <v>20.1432</v>
      </c>
      <c r="H13" s="108">
        <v>20.1432</v>
      </c>
      <c r="I13" s="104"/>
      <c r="J13" s="104"/>
      <c r="K13" s="104"/>
      <c r="L13" s="104"/>
      <c r="M13" s="104"/>
      <c r="N13" s="104"/>
      <c r="O13" s="104"/>
      <c r="P13" s="102"/>
      <c r="Q13" s="116"/>
    </row>
    <row r="14" ht="27" customHeight="1" spans="1:17">
      <c r="A14" s="107">
        <v>301</v>
      </c>
      <c r="B14" s="107" t="s">
        <v>167</v>
      </c>
      <c r="C14" s="106" t="s">
        <v>168</v>
      </c>
      <c r="D14" s="103">
        <v>501</v>
      </c>
      <c r="E14" s="109" t="s">
        <v>72</v>
      </c>
      <c r="F14" s="103" t="s">
        <v>164</v>
      </c>
      <c r="G14" s="108">
        <v>48.63</v>
      </c>
      <c r="H14" s="108">
        <v>48.63</v>
      </c>
      <c r="I14" s="104"/>
      <c r="J14" s="104"/>
      <c r="K14" s="104"/>
      <c r="L14" s="104"/>
      <c r="M14" s="104"/>
      <c r="N14" s="104"/>
      <c r="O14" s="104"/>
      <c r="P14" s="102"/>
      <c r="Q14" s="116"/>
    </row>
    <row r="15" ht="27" customHeight="1" spans="1:17">
      <c r="A15" s="107">
        <v>301</v>
      </c>
      <c r="B15" s="107" t="s">
        <v>169</v>
      </c>
      <c r="C15" s="106" t="s">
        <v>170</v>
      </c>
      <c r="D15" s="103">
        <v>501</v>
      </c>
      <c r="E15" s="109" t="s">
        <v>72</v>
      </c>
      <c r="F15" s="103" t="s">
        <v>164</v>
      </c>
      <c r="G15" s="105"/>
      <c r="H15" s="105"/>
      <c r="I15" s="104"/>
      <c r="J15" s="104"/>
      <c r="K15" s="104"/>
      <c r="L15" s="104"/>
      <c r="M15" s="104"/>
      <c r="N15" s="104"/>
      <c r="O15" s="104"/>
      <c r="P15" s="102"/>
      <c r="Q15" s="116"/>
    </row>
    <row r="16" ht="27" customHeight="1" spans="1:17">
      <c r="A16" s="107">
        <v>301</v>
      </c>
      <c r="B16" s="107">
        <v>99</v>
      </c>
      <c r="C16" s="106" t="s">
        <v>171</v>
      </c>
      <c r="D16" s="103">
        <v>501</v>
      </c>
      <c r="E16" s="103">
        <v>99</v>
      </c>
      <c r="F16" s="103" t="s">
        <v>172</v>
      </c>
      <c r="G16" s="108">
        <v>1099.3583</v>
      </c>
      <c r="H16" s="108">
        <v>1099.3583</v>
      </c>
      <c r="I16" s="104"/>
      <c r="J16" s="104"/>
      <c r="K16" s="104"/>
      <c r="L16" s="104"/>
      <c r="M16" s="104"/>
      <c r="N16" s="104"/>
      <c r="O16" s="104"/>
      <c r="P16" s="102"/>
      <c r="Q16" s="116"/>
    </row>
    <row r="17" ht="27" customHeight="1" spans="1:17">
      <c r="A17" s="107">
        <v>302</v>
      </c>
      <c r="B17" s="107"/>
      <c r="C17" s="106" t="s">
        <v>173</v>
      </c>
      <c r="D17" s="103">
        <v>502</v>
      </c>
      <c r="E17" s="103"/>
      <c r="F17" s="103"/>
      <c r="G17" s="105">
        <f>G18+G19+G20+G21+G22+G23+G24+G25+G26+G27+G28+G29+G30+G31+G32+G33+G34+G35+G36+G37+G38</f>
        <v>11.392408</v>
      </c>
      <c r="H17" s="105">
        <f>H18+H19+H20+H21+H22+H23+H24+H25+H26+H27+H28+H29+H30+H31+H32+H33+H34+H35+H36+H37+H38</f>
        <v>11.392408</v>
      </c>
      <c r="I17" s="104"/>
      <c r="J17" s="104"/>
      <c r="K17" s="104"/>
      <c r="L17" s="104"/>
      <c r="M17" s="104"/>
      <c r="N17" s="104"/>
      <c r="O17" s="104"/>
      <c r="P17" s="102"/>
      <c r="Q17" s="116"/>
    </row>
    <row r="18" ht="27" customHeight="1" spans="1:17">
      <c r="A18" s="107">
        <v>302</v>
      </c>
      <c r="B18" s="107" t="s">
        <v>77</v>
      </c>
      <c r="C18" s="106" t="s">
        <v>174</v>
      </c>
      <c r="D18" s="103">
        <v>502</v>
      </c>
      <c r="E18" s="109" t="s">
        <v>77</v>
      </c>
      <c r="F18" s="103" t="s">
        <v>175</v>
      </c>
      <c r="G18" s="108">
        <v>4.2</v>
      </c>
      <c r="H18" s="108">
        <v>4.2</v>
      </c>
      <c r="I18" s="104"/>
      <c r="J18" s="104"/>
      <c r="K18" s="104"/>
      <c r="L18" s="104"/>
      <c r="M18" s="104"/>
      <c r="N18" s="104"/>
      <c r="O18" s="104"/>
      <c r="P18" s="102"/>
      <c r="Q18" s="116"/>
    </row>
    <row r="19" ht="27" customHeight="1" spans="1:17">
      <c r="A19" s="107">
        <v>302</v>
      </c>
      <c r="B19" s="107" t="s">
        <v>72</v>
      </c>
      <c r="C19" s="106" t="s">
        <v>176</v>
      </c>
      <c r="D19" s="103">
        <v>502</v>
      </c>
      <c r="E19" s="109" t="s">
        <v>77</v>
      </c>
      <c r="F19" s="103" t="s">
        <v>175</v>
      </c>
      <c r="G19" s="105"/>
      <c r="H19" s="105"/>
      <c r="I19" s="104"/>
      <c r="J19" s="104"/>
      <c r="K19" s="104"/>
      <c r="L19" s="104"/>
      <c r="M19" s="104"/>
      <c r="N19" s="104"/>
      <c r="O19" s="104"/>
      <c r="P19" s="102"/>
      <c r="Q19" s="116"/>
    </row>
    <row r="20" ht="27" customHeight="1" spans="1:17">
      <c r="A20" s="107">
        <v>302</v>
      </c>
      <c r="B20" s="107" t="s">
        <v>84</v>
      </c>
      <c r="C20" s="106" t="s">
        <v>177</v>
      </c>
      <c r="D20" s="103">
        <v>502</v>
      </c>
      <c r="E20" s="109" t="s">
        <v>77</v>
      </c>
      <c r="F20" s="103" t="s">
        <v>175</v>
      </c>
      <c r="G20" s="105"/>
      <c r="H20" s="105"/>
      <c r="I20" s="104"/>
      <c r="J20" s="104"/>
      <c r="K20" s="104"/>
      <c r="L20" s="104"/>
      <c r="M20" s="104"/>
      <c r="N20" s="104"/>
      <c r="O20" s="104"/>
      <c r="P20" s="102"/>
      <c r="Q20" s="116"/>
    </row>
    <row r="21" ht="27" customHeight="1" spans="1:17">
      <c r="A21" s="107">
        <v>302</v>
      </c>
      <c r="B21" s="107" t="s">
        <v>71</v>
      </c>
      <c r="C21" s="106" t="s">
        <v>178</v>
      </c>
      <c r="D21" s="103">
        <v>502</v>
      </c>
      <c r="E21" s="109" t="s">
        <v>77</v>
      </c>
      <c r="F21" s="103" t="s">
        <v>175</v>
      </c>
      <c r="G21" s="105"/>
      <c r="H21" s="105"/>
      <c r="I21" s="104"/>
      <c r="J21" s="104"/>
      <c r="K21" s="104"/>
      <c r="L21" s="104"/>
      <c r="M21" s="104"/>
      <c r="N21" s="104"/>
      <c r="O21" s="104"/>
      <c r="P21" s="102"/>
      <c r="Q21" s="116"/>
    </row>
    <row r="22" ht="27" customHeight="1" spans="1:17">
      <c r="A22" s="107">
        <v>302</v>
      </c>
      <c r="B22" s="107" t="s">
        <v>86</v>
      </c>
      <c r="C22" s="106" t="s">
        <v>179</v>
      </c>
      <c r="D22" s="103">
        <v>502</v>
      </c>
      <c r="E22" s="109" t="s">
        <v>77</v>
      </c>
      <c r="F22" s="103" t="s">
        <v>175</v>
      </c>
      <c r="G22" s="105"/>
      <c r="H22" s="105"/>
      <c r="I22" s="104"/>
      <c r="J22" s="104"/>
      <c r="K22" s="104"/>
      <c r="L22" s="104"/>
      <c r="M22" s="104"/>
      <c r="N22" s="104"/>
      <c r="O22" s="104"/>
      <c r="P22" s="102"/>
      <c r="Q22" s="116"/>
    </row>
    <row r="23" ht="27" customHeight="1" spans="1:17">
      <c r="A23" s="107">
        <v>302</v>
      </c>
      <c r="B23" s="107" t="s">
        <v>165</v>
      </c>
      <c r="C23" s="106" t="s">
        <v>180</v>
      </c>
      <c r="D23" s="103">
        <v>502</v>
      </c>
      <c r="E23" s="109" t="s">
        <v>77</v>
      </c>
      <c r="F23" s="103" t="s">
        <v>175</v>
      </c>
      <c r="G23" s="105"/>
      <c r="H23" s="105"/>
      <c r="I23" s="104"/>
      <c r="J23" s="104"/>
      <c r="K23" s="104"/>
      <c r="L23" s="104"/>
      <c r="M23" s="104"/>
      <c r="N23" s="104"/>
      <c r="O23" s="104"/>
      <c r="P23" s="102"/>
      <c r="Q23" s="116"/>
    </row>
    <row r="24" ht="27" customHeight="1" spans="1:17">
      <c r="A24" s="107">
        <v>302</v>
      </c>
      <c r="B24" s="107" t="s">
        <v>167</v>
      </c>
      <c r="C24" s="106" t="s">
        <v>181</v>
      </c>
      <c r="D24" s="103">
        <v>502</v>
      </c>
      <c r="E24" s="109" t="s">
        <v>77</v>
      </c>
      <c r="F24" s="103" t="s">
        <v>175</v>
      </c>
      <c r="G24" s="105"/>
      <c r="H24" s="105"/>
      <c r="I24" s="104"/>
      <c r="J24" s="104"/>
      <c r="K24" s="104"/>
      <c r="L24" s="104"/>
      <c r="M24" s="104"/>
      <c r="N24" s="104"/>
      <c r="O24" s="104"/>
      <c r="P24" s="102"/>
      <c r="Q24" s="116"/>
    </row>
    <row r="25" ht="27" customHeight="1" spans="1:17">
      <c r="A25" s="107">
        <v>302</v>
      </c>
      <c r="B25" s="107" t="s">
        <v>169</v>
      </c>
      <c r="C25" s="106" t="s">
        <v>182</v>
      </c>
      <c r="D25" s="103">
        <v>502</v>
      </c>
      <c r="E25" s="109" t="s">
        <v>77</v>
      </c>
      <c r="F25" s="103" t="s">
        <v>175</v>
      </c>
      <c r="G25" s="105"/>
      <c r="H25" s="105"/>
      <c r="I25" s="104"/>
      <c r="J25" s="104"/>
      <c r="K25" s="104"/>
      <c r="L25" s="104"/>
      <c r="M25" s="104"/>
      <c r="N25" s="104"/>
      <c r="O25" s="104"/>
      <c r="P25" s="102"/>
      <c r="Q25" s="116"/>
    </row>
    <row r="26" ht="27" customHeight="1" spans="1:17">
      <c r="A26" s="107">
        <v>302</v>
      </c>
      <c r="B26" s="107">
        <v>11</v>
      </c>
      <c r="C26" s="106" t="s">
        <v>183</v>
      </c>
      <c r="D26" s="103">
        <v>502</v>
      </c>
      <c r="E26" s="109" t="s">
        <v>77</v>
      </c>
      <c r="F26" s="103" t="s">
        <v>175</v>
      </c>
      <c r="G26" s="105"/>
      <c r="H26" s="105"/>
      <c r="I26" s="104"/>
      <c r="J26" s="104"/>
      <c r="K26" s="104"/>
      <c r="L26" s="104"/>
      <c r="M26" s="104"/>
      <c r="N26" s="104"/>
      <c r="O26" s="104"/>
      <c r="P26" s="102"/>
      <c r="Q26" s="116"/>
    </row>
    <row r="27" ht="27" customHeight="1" spans="1:17">
      <c r="A27" s="107">
        <v>302</v>
      </c>
      <c r="B27" s="107">
        <v>12</v>
      </c>
      <c r="C27" s="106" t="s">
        <v>184</v>
      </c>
      <c r="D27" s="103">
        <v>502</v>
      </c>
      <c r="E27" s="109" t="s">
        <v>165</v>
      </c>
      <c r="F27" s="103"/>
      <c r="G27" s="105"/>
      <c r="H27" s="105"/>
      <c r="I27" s="104"/>
      <c r="J27" s="104"/>
      <c r="K27" s="104"/>
      <c r="L27" s="104"/>
      <c r="M27" s="104"/>
      <c r="N27" s="104"/>
      <c r="O27" s="104"/>
      <c r="P27" s="102"/>
      <c r="Q27" s="116"/>
    </row>
    <row r="28" ht="27" customHeight="1" spans="1:17">
      <c r="A28" s="107">
        <v>302</v>
      </c>
      <c r="B28" s="107">
        <v>13</v>
      </c>
      <c r="C28" s="106" t="s">
        <v>185</v>
      </c>
      <c r="D28" s="103">
        <v>502</v>
      </c>
      <c r="E28" s="109" t="s">
        <v>169</v>
      </c>
      <c r="F28" s="103"/>
      <c r="G28" s="105"/>
      <c r="H28" s="105"/>
      <c r="I28" s="104"/>
      <c r="J28" s="104"/>
      <c r="K28" s="104"/>
      <c r="L28" s="104"/>
      <c r="M28" s="104"/>
      <c r="N28" s="104"/>
      <c r="O28" s="104"/>
      <c r="P28" s="102"/>
      <c r="Q28" s="116"/>
    </row>
    <row r="29" ht="27" customHeight="1" spans="1:17">
      <c r="A29" s="107">
        <v>302</v>
      </c>
      <c r="B29" s="107">
        <v>14</v>
      </c>
      <c r="C29" s="106" t="s">
        <v>186</v>
      </c>
      <c r="D29" s="103">
        <v>502</v>
      </c>
      <c r="E29" s="109" t="s">
        <v>77</v>
      </c>
      <c r="F29" s="103" t="s">
        <v>175</v>
      </c>
      <c r="G29" s="105"/>
      <c r="H29" s="105"/>
      <c r="I29" s="104"/>
      <c r="J29" s="104"/>
      <c r="K29" s="104"/>
      <c r="L29" s="104"/>
      <c r="M29" s="104"/>
      <c r="N29" s="104"/>
      <c r="O29" s="104"/>
      <c r="P29" s="102"/>
      <c r="Q29" s="116"/>
    </row>
    <row r="30" ht="27" customHeight="1" spans="1:17">
      <c r="A30" s="107">
        <v>302</v>
      </c>
      <c r="B30" s="107">
        <v>15</v>
      </c>
      <c r="C30" s="106" t="s">
        <v>187</v>
      </c>
      <c r="D30" s="103">
        <v>502</v>
      </c>
      <c r="E30" s="109" t="s">
        <v>72</v>
      </c>
      <c r="F30" s="103"/>
      <c r="G30" s="105"/>
      <c r="H30" s="105"/>
      <c r="I30" s="104"/>
      <c r="J30" s="104"/>
      <c r="K30" s="104"/>
      <c r="L30" s="104"/>
      <c r="M30" s="104"/>
      <c r="N30" s="104"/>
      <c r="O30" s="104"/>
      <c r="P30" s="102"/>
      <c r="Q30" s="116"/>
    </row>
    <row r="31" ht="27" customHeight="1" spans="1:17">
      <c r="A31" s="107">
        <v>302</v>
      </c>
      <c r="B31" s="107">
        <v>16</v>
      </c>
      <c r="C31" s="106" t="s">
        <v>188</v>
      </c>
      <c r="D31" s="103">
        <v>502</v>
      </c>
      <c r="E31" s="109" t="s">
        <v>82</v>
      </c>
      <c r="F31" s="103"/>
      <c r="G31" s="105"/>
      <c r="H31" s="105"/>
      <c r="I31" s="104"/>
      <c r="J31" s="104"/>
      <c r="K31" s="104"/>
      <c r="L31" s="104"/>
      <c r="M31" s="104"/>
      <c r="N31" s="104"/>
      <c r="O31" s="104"/>
      <c r="P31" s="102"/>
      <c r="Q31" s="116"/>
    </row>
    <row r="32" ht="27" customHeight="1" spans="1:17">
      <c r="A32" s="107">
        <v>302</v>
      </c>
      <c r="B32" s="107">
        <v>17</v>
      </c>
      <c r="C32" s="106" t="s">
        <v>189</v>
      </c>
      <c r="D32" s="103">
        <v>502</v>
      </c>
      <c r="E32" s="109" t="s">
        <v>86</v>
      </c>
      <c r="F32" s="103"/>
      <c r="G32" s="105"/>
      <c r="H32" s="105"/>
      <c r="I32" s="104"/>
      <c r="J32" s="104"/>
      <c r="K32" s="104"/>
      <c r="L32" s="104"/>
      <c r="M32" s="104"/>
      <c r="N32" s="104"/>
      <c r="O32" s="104"/>
      <c r="P32" s="102"/>
      <c r="Q32" s="116"/>
    </row>
    <row r="33" ht="27" customHeight="1" spans="1:17">
      <c r="A33" s="107">
        <v>302</v>
      </c>
      <c r="B33" s="107">
        <v>26</v>
      </c>
      <c r="C33" s="106" t="s">
        <v>190</v>
      </c>
      <c r="D33" s="103">
        <v>502</v>
      </c>
      <c r="E33" s="109" t="s">
        <v>71</v>
      </c>
      <c r="F33" s="103"/>
      <c r="G33" s="105"/>
      <c r="H33" s="105"/>
      <c r="I33" s="104"/>
      <c r="J33" s="104"/>
      <c r="K33" s="104"/>
      <c r="L33" s="104"/>
      <c r="M33" s="104"/>
      <c r="N33" s="104"/>
      <c r="O33" s="104"/>
      <c r="P33" s="102"/>
      <c r="Q33" s="116"/>
    </row>
    <row r="34" ht="27" customHeight="1" spans="1:17">
      <c r="A34" s="107">
        <v>302</v>
      </c>
      <c r="B34" s="107">
        <v>28</v>
      </c>
      <c r="C34" s="106" t="s">
        <v>191</v>
      </c>
      <c r="D34" s="103">
        <v>502</v>
      </c>
      <c r="E34" s="109" t="s">
        <v>77</v>
      </c>
      <c r="F34" s="103" t="s">
        <v>175</v>
      </c>
      <c r="G34" s="108">
        <v>2.902348</v>
      </c>
      <c r="H34" s="108">
        <v>2.902348</v>
      </c>
      <c r="I34" s="104"/>
      <c r="J34" s="104"/>
      <c r="K34" s="104"/>
      <c r="L34" s="104"/>
      <c r="M34" s="104"/>
      <c r="N34" s="104"/>
      <c r="O34" s="104"/>
      <c r="P34" s="102"/>
      <c r="Q34" s="116"/>
    </row>
    <row r="35" ht="27" customHeight="1" spans="1:17">
      <c r="A35" s="107">
        <v>302</v>
      </c>
      <c r="B35" s="107">
        <v>29</v>
      </c>
      <c r="C35" s="106" t="s">
        <v>192</v>
      </c>
      <c r="D35" s="103">
        <v>502</v>
      </c>
      <c r="E35" s="109" t="s">
        <v>77</v>
      </c>
      <c r="F35" s="103" t="s">
        <v>175</v>
      </c>
      <c r="G35" s="108">
        <v>4.29006</v>
      </c>
      <c r="H35" s="108">
        <v>4.29006</v>
      </c>
      <c r="I35" s="104"/>
      <c r="J35" s="104"/>
      <c r="K35" s="104"/>
      <c r="L35" s="104"/>
      <c r="M35" s="104"/>
      <c r="N35" s="104"/>
      <c r="O35" s="104"/>
      <c r="P35" s="102"/>
      <c r="Q35" s="116"/>
    </row>
    <row r="36" ht="27" customHeight="1" spans="1:17">
      <c r="A36" s="107">
        <v>302</v>
      </c>
      <c r="B36" s="107">
        <v>31</v>
      </c>
      <c r="C36" s="106" t="s">
        <v>193</v>
      </c>
      <c r="D36" s="103">
        <v>502</v>
      </c>
      <c r="E36" s="109" t="s">
        <v>167</v>
      </c>
      <c r="F36" s="103"/>
      <c r="G36" s="105"/>
      <c r="H36" s="105"/>
      <c r="I36" s="104"/>
      <c r="J36" s="104"/>
      <c r="K36" s="104"/>
      <c r="L36" s="104"/>
      <c r="M36" s="104"/>
      <c r="N36" s="104"/>
      <c r="O36" s="104"/>
      <c r="P36" s="102"/>
      <c r="Q36" s="116"/>
    </row>
    <row r="37" ht="27" customHeight="1" spans="1:17">
      <c r="A37" s="107">
        <v>302</v>
      </c>
      <c r="B37" s="107">
        <v>39</v>
      </c>
      <c r="C37" s="106" t="s">
        <v>194</v>
      </c>
      <c r="D37" s="103">
        <v>502</v>
      </c>
      <c r="E37" s="109" t="s">
        <v>77</v>
      </c>
      <c r="F37" s="103"/>
      <c r="G37" s="105"/>
      <c r="H37" s="105"/>
      <c r="I37" s="104"/>
      <c r="J37" s="104"/>
      <c r="K37" s="104"/>
      <c r="L37" s="104"/>
      <c r="M37" s="104"/>
      <c r="N37" s="104"/>
      <c r="O37" s="104"/>
      <c r="P37" s="102"/>
      <c r="Q37" s="116"/>
    </row>
    <row r="38" ht="27" customHeight="1" spans="1:17">
      <c r="A38" s="107">
        <v>302</v>
      </c>
      <c r="B38" s="107">
        <v>99</v>
      </c>
      <c r="C38" s="106" t="s">
        <v>195</v>
      </c>
      <c r="D38" s="103">
        <v>502</v>
      </c>
      <c r="E38" s="103">
        <v>99</v>
      </c>
      <c r="F38" s="103"/>
      <c r="G38" s="105"/>
      <c r="H38" s="105"/>
      <c r="I38" s="104"/>
      <c r="J38" s="104"/>
      <c r="K38" s="104"/>
      <c r="L38" s="104"/>
      <c r="M38" s="104"/>
      <c r="N38" s="104"/>
      <c r="O38" s="104"/>
      <c r="P38" s="102"/>
      <c r="Q38" s="116"/>
    </row>
    <row r="39" ht="27" customHeight="1" spans="1:17">
      <c r="A39" s="107">
        <v>303</v>
      </c>
      <c r="B39" s="107"/>
      <c r="C39" s="106" t="s">
        <v>196</v>
      </c>
      <c r="D39" s="103">
        <v>509</v>
      </c>
      <c r="E39" s="103"/>
      <c r="F39" s="103"/>
      <c r="G39" s="105">
        <f>G40+G41+G42+G43+G44</f>
        <v>39.231599</v>
      </c>
      <c r="H39" s="105">
        <f>H40+H41+H42+H43+H44</f>
        <v>39.231599</v>
      </c>
      <c r="I39" s="104"/>
      <c r="J39" s="104"/>
      <c r="K39" s="104"/>
      <c r="L39" s="104"/>
      <c r="M39" s="104"/>
      <c r="N39" s="104"/>
      <c r="O39" s="104"/>
      <c r="P39" s="102"/>
      <c r="Q39" s="116"/>
    </row>
    <row r="40" ht="27" customHeight="1" spans="1:17">
      <c r="A40" s="107">
        <v>303</v>
      </c>
      <c r="B40" s="107" t="s">
        <v>77</v>
      </c>
      <c r="C40" s="106" t="s">
        <v>197</v>
      </c>
      <c r="D40" s="103">
        <v>509</v>
      </c>
      <c r="E40" s="109" t="s">
        <v>71</v>
      </c>
      <c r="F40" s="103" t="s">
        <v>198</v>
      </c>
      <c r="G40" s="108">
        <v>11.92884</v>
      </c>
      <c r="H40" s="108">
        <v>11.92884</v>
      </c>
      <c r="I40" s="104"/>
      <c r="J40" s="104"/>
      <c r="K40" s="104"/>
      <c r="L40" s="104"/>
      <c r="M40" s="104"/>
      <c r="N40" s="104"/>
      <c r="O40" s="104"/>
      <c r="P40" s="102"/>
      <c r="Q40" s="116"/>
    </row>
    <row r="41" ht="27" customHeight="1" spans="1:17">
      <c r="A41" s="107">
        <v>303</v>
      </c>
      <c r="B41" s="107" t="s">
        <v>72</v>
      </c>
      <c r="C41" s="106" t="s">
        <v>199</v>
      </c>
      <c r="D41" s="103">
        <v>509</v>
      </c>
      <c r="E41" s="109" t="s">
        <v>71</v>
      </c>
      <c r="F41" s="103" t="s">
        <v>198</v>
      </c>
      <c r="G41" s="105"/>
      <c r="H41" s="105"/>
      <c r="I41" s="104"/>
      <c r="J41" s="104"/>
      <c r="K41" s="104"/>
      <c r="L41" s="104"/>
      <c r="M41" s="104"/>
      <c r="N41" s="104"/>
      <c r="O41" s="104"/>
      <c r="P41" s="102"/>
      <c r="Q41" s="116"/>
    </row>
    <row r="42" ht="27" customHeight="1" spans="1:17">
      <c r="A42" s="107">
        <v>303</v>
      </c>
      <c r="B42" s="107">
        <v>11</v>
      </c>
      <c r="C42" s="106" t="s">
        <v>200</v>
      </c>
      <c r="D42" s="103">
        <v>501</v>
      </c>
      <c r="E42" s="103">
        <v>3</v>
      </c>
      <c r="F42" s="103"/>
      <c r="G42" s="105"/>
      <c r="H42" s="105"/>
      <c r="I42" s="104"/>
      <c r="J42" s="104"/>
      <c r="K42" s="104"/>
      <c r="L42" s="104"/>
      <c r="M42" s="104"/>
      <c r="N42" s="104"/>
      <c r="O42" s="104"/>
      <c r="P42" s="102"/>
      <c r="Q42" s="116"/>
    </row>
    <row r="43" ht="27" customHeight="1" spans="1:17">
      <c r="A43" s="107">
        <v>303</v>
      </c>
      <c r="B43" s="107">
        <v>14</v>
      </c>
      <c r="C43" s="106" t="s">
        <v>201</v>
      </c>
      <c r="D43" s="103">
        <v>509</v>
      </c>
      <c r="E43" s="109" t="s">
        <v>71</v>
      </c>
      <c r="F43" s="103" t="s">
        <v>198</v>
      </c>
      <c r="G43" s="108">
        <v>0.78</v>
      </c>
      <c r="H43" s="108">
        <v>0.78</v>
      </c>
      <c r="I43" s="104"/>
      <c r="J43" s="104"/>
      <c r="K43" s="104"/>
      <c r="L43" s="104"/>
      <c r="M43" s="104"/>
      <c r="N43" s="104"/>
      <c r="O43" s="104"/>
      <c r="P43" s="102"/>
      <c r="Q43" s="116"/>
    </row>
    <row r="44" ht="27" customHeight="1" spans="1:17">
      <c r="A44" s="107">
        <v>303</v>
      </c>
      <c r="B44" s="107">
        <v>99</v>
      </c>
      <c r="C44" s="106" t="s">
        <v>202</v>
      </c>
      <c r="D44" s="103">
        <v>509</v>
      </c>
      <c r="E44" s="103">
        <v>99</v>
      </c>
      <c r="F44" s="106" t="s">
        <v>202</v>
      </c>
      <c r="G44" s="108">
        <v>26.522759</v>
      </c>
      <c r="H44" s="108">
        <v>26.522759</v>
      </c>
      <c r="I44" s="104"/>
      <c r="J44" s="104"/>
      <c r="K44" s="104"/>
      <c r="L44" s="104"/>
      <c r="M44" s="104"/>
      <c r="N44" s="104"/>
      <c r="O44" s="104"/>
      <c r="P44" s="102"/>
      <c r="Q44" s="11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2" sqref="A2"/>
    </sheetView>
  </sheetViews>
  <sheetFormatPr defaultColWidth="8.88333333333333" defaultRowHeight="14.25" outlineLevelCol="2"/>
  <cols>
    <col min="1" max="1" width="55.375" style="76" customWidth="1"/>
    <col min="2" max="2" width="51.75" style="76" customWidth="1"/>
    <col min="3" max="3" width="27" style="76" customWidth="1"/>
    <col min="4" max="32" width="9" style="76"/>
    <col min="33" max="16384" width="8.88333333333333" style="76"/>
  </cols>
  <sheetData>
    <row r="1" s="74" customFormat="1" ht="42" customHeight="1" spans="1:3">
      <c r="A1" s="77" t="s">
        <v>203</v>
      </c>
      <c r="B1" s="77"/>
      <c r="C1" s="78"/>
    </row>
    <row r="2" ht="15" customHeight="1" spans="1:2">
      <c r="A2" s="15" t="s">
        <v>1</v>
      </c>
      <c r="B2" s="79" t="s">
        <v>2</v>
      </c>
    </row>
    <row r="3" s="75" customFormat="1" ht="20" customHeight="1" spans="1:3">
      <c r="A3" s="80" t="s">
        <v>204</v>
      </c>
      <c r="B3" s="81" t="s">
        <v>205</v>
      </c>
      <c r="C3" s="76"/>
    </row>
    <row r="4" s="75" customFormat="1" ht="20" customHeight="1" spans="1:3">
      <c r="A4" s="82" t="s">
        <v>206</v>
      </c>
      <c r="B4" s="83">
        <f>B5+B6+B7</f>
        <v>16.44</v>
      </c>
      <c r="C4" s="76"/>
    </row>
    <row r="5" s="75" customFormat="1" ht="20" customHeight="1" spans="1:3">
      <c r="A5" s="84" t="s">
        <v>207</v>
      </c>
      <c r="B5" s="83"/>
      <c r="C5" s="76"/>
    </row>
    <row r="6" s="75" customFormat="1" ht="20" customHeight="1" spans="1:3">
      <c r="A6" s="84" t="s">
        <v>208</v>
      </c>
      <c r="B6" s="83">
        <v>3.86</v>
      </c>
      <c r="C6" s="76"/>
    </row>
    <row r="7" s="75" customFormat="1" ht="20" customHeight="1" spans="1:3">
      <c r="A7" s="84" t="s">
        <v>209</v>
      </c>
      <c r="B7" s="83">
        <f>B8+B9</f>
        <v>12.58</v>
      </c>
      <c r="C7" s="76"/>
    </row>
    <row r="8" s="75" customFormat="1" ht="20" customHeight="1" spans="1:3">
      <c r="A8" s="84" t="s">
        <v>210</v>
      </c>
      <c r="B8" s="83">
        <v>12.58</v>
      </c>
      <c r="C8" s="76"/>
    </row>
    <row r="9" s="75" customFormat="1" ht="20" customHeight="1" spans="1:3">
      <c r="A9" s="84" t="s">
        <v>211</v>
      </c>
      <c r="B9" s="83"/>
      <c r="C9" s="76"/>
    </row>
    <row r="10" s="75" customFormat="1" ht="6" customHeight="1" spans="1:3">
      <c r="A10" s="13"/>
      <c r="B10" s="13"/>
      <c r="C10" s="76"/>
    </row>
    <row r="11" s="75" customFormat="1" ht="78" customHeight="1" spans="1:3">
      <c r="A11" s="85" t="s">
        <v>212</v>
      </c>
      <c r="B11" s="85"/>
      <c r="C11" s="76"/>
    </row>
    <row r="12" s="75" customFormat="1" customHeight="1" spans="1:3">
      <c r="A12" s="76"/>
      <c r="B12" s="76"/>
      <c r="C12" s="76"/>
    </row>
    <row r="13" s="75" customFormat="1" customHeight="1" spans="1:3">
      <c r="A13" s="76"/>
      <c r="B13" s="76"/>
      <c r="C13" s="76"/>
    </row>
    <row r="14" s="75" customFormat="1" customHeight="1" spans="1:3">
      <c r="A14" s="76"/>
      <c r="B14" s="76"/>
      <c r="C14" s="76"/>
    </row>
    <row r="15" s="75" customFormat="1" customHeight="1" spans="1:3">
      <c r="A15" s="76"/>
      <c r="B15" s="76"/>
      <c r="C15" s="76"/>
    </row>
    <row r="16" s="75" customFormat="1" customHeight="1" spans="1:3">
      <c r="A16" s="76"/>
      <c r="B16" s="76"/>
      <c r="C16" s="76"/>
    </row>
    <row r="17" s="75" customFormat="1" customHeight="1"/>
    <row r="18" s="75" customFormat="1" customHeight="1"/>
    <row r="19" s="75" customFormat="1" customHeight="1"/>
    <row r="20" s="75" customFormat="1" customHeight="1"/>
    <row r="21" s="75" customFormat="1" customHeight="1"/>
    <row r="22" s="75" customFormat="1" customHeight="1"/>
    <row r="23" s="75" customFormat="1" customHeight="1"/>
    <row r="24" s="75" customFormat="1" customHeight="1"/>
    <row r="25" s="75" customFormat="1" customHeight="1"/>
    <row r="26" s="75" customFormat="1" customHeight="1"/>
    <row r="27" s="75" customFormat="1" customHeight="1"/>
    <row r="28" s="75" customFormat="1" customHeight="1"/>
    <row r="29" s="75" customFormat="1" customHeight="1"/>
    <row r="30" s="75" customFormat="1" customHeight="1"/>
    <row r="31" s="75" customFormat="1" customHeight="1"/>
    <row r="32" s="75" customFormat="1" customHeight="1" spans="1:3">
      <c r="A32" s="76"/>
      <c r="B32" s="76"/>
      <c r="C32" s="76"/>
    </row>
    <row r="33" s="75" customFormat="1" customHeight="1" spans="1:3">
      <c r="A33" s="76"/>
      <c r="B33" s="76"/>
      <c r="C33" s="76"/>
    </row>
    <row r="34" s="75" customFormat="1" customHeight="1" spans="1:3">
      <c r="A34" s="76"/>
      <c r="B34" s="76"/>
      <c r="C34" s="76"/>
    </row>
    <row r="35" s="75" customFormat="1" customHeight="1" spans="1:3">
      <c r="A35" s="76"/>
      <c r="B35" s="76"/>
      <c r="C35" s="76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G17" sqref="G17"/>
    </sheetView>
  </sheetViews>
  <sheetFormatPr defaultColWidth="7" defaultRowHeight="11.25"/>
  <cols>
    <col min="1" max="2" width="3.375" style="48" customWidth="1"/>
    <col min="3" max="3" width="3.625" style="48" customWidth="1"/>
    <col min="4" max="4" width="23.5" style="48" customWidth="1"/>
    <col min="5" max="5" width="10.25" style="48" customWidth="1"/>
    <col min="6" max="11" width="10.625" style="48" customWidth="1"/>
    <col min="12" max="16384" width="7" style="48"/>
  </cols>
  <sheetData>
    <row r="1" ht="42" customHeight="1" spans="1:11">
      <c r="A1" s="49" t="s">
        <v>213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ht="15" customHeight="1" spans="1:11">
      <c r="A2" s="50" t="s">
        <v>1</v>
      </c>
      <c r="B2" s="50"/>
      <c r="C2" s="50"/>
      <c r="D2" s="50"/>
      <c r="E2" s="51"/>
      <c r="F2" s="52"/>
      <c r="G2" s="52"/>
      <c r="H2" s="52"/>
      <c r="I2" s="52"/>
      <c r="J2" s="52"/>
      <c r="K2" s="70" t="s">
        <v>2</v>
      </c>
    </row>
    <row r="3" s="46" customFormat="1" ht="16.5" customHeight="1" spans="1:11">
      <c r="A3" s="53" t="s">
        <v>101</v>
      </c>
      <c r="B3" s="54"/>
      <c r="C3" s="55"/>
      <c r="D3" s="56" t="s">
        <v>43</v>
      </c>
      <c r="E3" s="57" t="s">
        <v>44</v>
      </c>
      <c r="F3" s="58"/>
      <c r="G3" s="58"/>
      <c r="H3" s="58"/>
      <c r="I3" s="58"/>
      <c r="J3" s="58"/>
      <c r="K3" s="58"/>
    </row>
    <row r="4" s="46" customFormat="1" ht="14.25" customHeight="1" spans="1:11">
      <c r="A4" s="59" t="s">
        <v>55</v>
      </c>
      <c r="B4" s="60" t="s">
        <v>56</v>
      </c>
      <c r="C4" s="60" t="s">
        <v>57</v>
      </c>
      <c r="D4" s="61"/>
      <c r="E4" s="57"/>
      <c r="F4" s="62" t="s">
        <v>103</v>
      </c>
      <c r="G4" s="62"/>
      <c r="H4" s="62"/>
      <c r="I4" s="71" t="s">
        <v>104</v>
      </c>
      <c r="J4" s="72"/>
      <c r="K4" s="73"/>
    </row>
    <row r="5" s="46" customFormat="1" ht="37.5" customHeight="1" spans="1:11">
      <c r="A5" s="59"/>
      <c r="B5" s="60"/>
      <c r="C5" s="60"/>
      <c r="D5" s="63"/>
      <c r="E5" s="57"/>
      <c r="F5" s="57" t="s">
        <v>18</v>
      </c>
      <c r="G5" s="57" t="s">
        <v>151</v>
      </c>
      <c r="H5" s="57" t="s">
        <v>152</v>
      </c>
      <c r="I5" s="57" t="s">
        <v>18</v>
      </c>
      <c r="J5" s="57" t="s">
        <v>107</v>
      </c>
      <c r="K5" s="57" t="s">
        <v>108</v>
      </c>
    </row>
    <row r="6" s="46" customFormat="1" ht="20.1" customHeight="1" spans="1:11">
      <c r="A6" s="64" t="s">
        <v>67</v>
      </c>
      <c r="B6" s="60" t="s">
        <v>67</v>
      </c>
      <c r="C6" s="60" t="s">
        <v>67</v>
      </c>
      <c r="D6" s="60" t="s">
        <v>67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</row>
    <row r="7" s="46" customFormat="1" ht="20.1" customHeight="1" spans="1:11">
      <c r="A7" s="65"/>
      <c r="B7" s="66"/>
      <c r="C7" s="66"/>
      <c r="D7" s="67"/>
      <c r="E7" s="68"/>
      <c r="F7" s="68"/>
      <c r="G7" s="68"/>
      <c r="H7" s="68"/>
      <c r="I7" s="68"/>
      <c r="J7" s="68"/>
      <c r="K7" s="68"/>
    </row>
    <row r="8" s="47" customFormat="1" ht="14.25" spans="1:11">
      <c r="A8" s="69" t="s">
        <v>214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s="47" customFormat="1" ht="14.25" spans="1:11">
      <c r="A9" s="48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="47" customFormat="1" ht="14.25" spans="1:1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="47" customFormat="1" ht="14.25" spans="1:1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="47" customFormat="1" ht="14.25" spans="1:1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="47" customFormat="1" ht="14.25"/>
    <row r="14" s="47" customFormat="1" ht="14.25"/>
    <row r="15" s="47" customFormat="1" ht="14.25"/>
    <row r="16" s="47" customFormat="1" ht="14.25"/>
    <row r="17" s="47" customFormat="1" ht="14.25"/>
    <row r="18" s="47" customFormat="1" ht="14.25"/>
    <row r="19" s="47" customFormat="1" ht="14.25"/>
    <row r="20" s="47" customFormat="1" ht="14.25"/>
    <row r="21" s="47" customFormat="1" ht="14.25"/>
    <row r="22" s="47" customFormat="1" ht="14.25"/>
    <row r="23" s="47" customFormat="1" ht="14.25"/>
    <row r="24" s="47" customFormat="1" ht="14.25"/>
    <row r="25" s="47" customFormat="1" ht="14.25"/>
    <row r="26" s="47" customFormat="1" ht="14.25"/>
    <row r="27" s="47" customFormat="1" ht="14.25"/>
    <row r="28" s="47" customFormat="1" ht="14.25"/>
    <row r="29" s="47" customFormat="1" ht="14.25"/>
    <row r="30" s="47" customFormat="1" ht="14.25"/>
    <row r="31" s="47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G8" sqref="G8"/>
    </sheetView>
  </sheetViews>
  <sheetFormatPr defaultColWidth="8.88333333333333" defaultRowHeight="14.25" outlineLevelCol="3"/>
  <cols>
    <col min="1" max="1" width="38" style="28" customWidth="1"/>
    <col min="2" max="2" width="15.5" style="28" customWidth="1"/>
    <col min="3" max="3" width="37.625" style="28" customWidth="1"/>
    <col min="4" max="4" width="14.625" style="28" customWidth="1"/>
    <col min="5" max="32" width="9" style="28"/>
    <col min="33" max="16384" width="8.88333333333333" style="28"/>
  </cols>
  <sheetData>
    <row r="1" ht="42" customHeight="1" spans="1:4">
      <c r="A1" s="29" t="s">
        <v>215</v>
      </c>
      <c r="B1" s="29"/>
      <c r="C1" s="29"/>
      <c r="D1" s="29"/>
    </row>
    <row r="2" ht="15" customHeight="1" spans="1:4">
      <c r="A2" s="15" t="s">
        <v>1</v>
      </c>
      <c r="B2" s="30"/>
      <c r="C2" s="30"/>
      <c r="D2" s="31" t="s">
        <v>2</v>
      </c>
    </row>
    <row r="3" ht="21" customHeight="1" spans="1:4">
      <c r="A3" s="32" t="s">
        <v>216</v>
      </c>
      <c r="B3" s="33" t="s">
        <v>217</v>
      </c>
      <c r="C3" s="32" t="s">
        <v>216</v>
      </c>
      <c r="D3" s="33" t="s">
        <v>218</v>
      </c>
    </row>
    <row r="4" ht="21" customHeight="1" spans="1:4">
      <c r="A4" s="34" t="s">
        <v>219</v>
      </c>
      <c r="B4" s="35"/>
      <c r="C4" s="36" t="s">
        <v>220</v>
      </c>
      <c r="D4" s="37" t="s">
        <v>221</v>
      </c>
    </row>
    <row r="5" ht="21" customHeight="1" spans="1:4">
      <c r="A5" s="34" t="s">
        <v>222</v>
      </c>
      <c r="B5" s="35"/>
      <c r="C5" s="36" t="s">
        <v>223</v>
      </c>
      <c r="D5" s="35"/>
    </row>
    <row r="6" ht="21" customHeight="1" spans="1:4">
      <c r="A6" s="34" t="s">
        <v>224</v>
      </c>
      <c r="B6" s="35"/>
      <c r="C6" s="36" t="s">
        <v>225</v>
      </c>
      <c r="D6" s="35"/>
    </row>
    <row r="7" ht="21" customHeight="1" spans="1:4">
      <c r="A7" s="34" t="s">
        <v>226</v>
      </c>
      <c r="B7" s="35"/>
      <c r="C7" s="36" t="s">
        <v>227</v>
      </c>
      <c r="D7" s="35"/>
    </row>
    <row r="8" ht="21" customHeight="1" spans="1:4">
      <c r="A8" s="34" t="s">
        <v>228</v>
      </c>
      <c r="B8" s="35"/>
      <c r="C8" s="36" t="s">
        <v>229</v>
      </c>
      <c r="D8" s="35"/>
    </row>
    <row r="9" ht="21" customHeight="1" spans="1:4">
      <c r="A9" s="34"/>
      <c r="B9" s="35"/>
      <c r="C9" s="36"/>
      <c r="D9" s="35"/>
    </row>
    <row r="10" s="26" customFormat="1" ht="21" customHeight="1" spans="1:4">
      <c r="A10" s="38" t="s">
        <v>230</v>
      </c>
      <c r="B10" s="39"/>
      <c r="C10" s="40" t="s">
        <v>231</v>
      </c>
      <c r="D10" s="39"/>
    </row>
    <row r="11" s="27" customFormat="1" ht="21" customHeight="1" spans="1:4">
      <c r="A11" s="41" t="s">
        <v>232</v>
      </c>
      <c r="B11" s="42"/>
      <c r="C11" s="43" t="s">
        <v>233</v>
      </c>
      <c r="D11" s="35"/>
    </row>
    <row r="12" ht="21" customHeight="1" spans="1:4">
      <c r="A12" s="44" t="s">
        <v>234</v>
      </c>
      <c r="B12" s="35"/>
      <c r="C12" s="41"/>
      <c r="D12" s="35"/>
    </row>
    <row r="13" ht="21" customHeight="1" spans="1:4">
      <c r="A13" s="43"/>
      <c r="B13" s="35"/>
      <c r="C13" s="41"/>
      <c r="D13" s="35"/>
    </row>
    <row r="14" ht="21" customHeight="1" spans="1:4">
      <c r="A14" s="38" t="s">
        <v>39</v>
      </c>
      <c r="B14" s="39"/>
      <c r="C14" s="40" t="s">
        <v>40</v>
      </c>
      <c r="D14" s="39"/>
    </row>
    <row r="15" s="26" customFormat="1" ht="21" customHeight="1" spans="1:4">
      <c r="A15" s="28" t="s">
        <v>235</v>
      </c>
      <c r="B15" s="28"/>
      <c r="C15" s="28"/>
      <c r="D15" s="28"/>
    </row>
    <row r="16" spans="4:4">
      <c r="D16" s="45"/>
    </row>
    <row r="17" spans="2:2">
      <c r="B17" s="45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F6" sqref="F6"/>
    </sheetView>
  </sheetViews>
  <sheetFormatPr defaultColWidth="8.88333333333333" defaultRowHeight="14.25" outlineLevelCol="3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236</v>
      </c>
      <c r="B1" s="14"/>
      <c r="C1" s="14"/>
    </row>
    <row r="2" ht="15" customHeight="1" spans="1:3">
      <c r="A2" s="15" t="s">
        <v>1</v>
      </c>
      <c r="B2" s="16"/>
      <c r="C2" s="17" t="s">
        <v>2</v>
      </c>
    </row>
    <row r="3" ht="20.1" customHeight="1" spans="1:3">
      <c r="A3" s="18" t="s">
        <v>101</v>
      </c>
      <c r="B3" s="18" t="s">
        <v>43</v>
      </c>
      <c r="C3" s="18" t="s">
        <v>237</v>
      </c>
    </row>
    <row r="4" ht="20.1" customHeight="1" spans="1:4">
      <c r="A4" s="19" t="s">
        <v>238</v>
      </c>
      <c r="B4" s="19" t="s">
        <v>238</v>
      </c>
      <c r="C4" s="19">
        <v>1</v>
      </c>
      <c r="D4" s="20"/>
    </row>
    <row r="5" ht="19.5" customHeight="1" spans="1:3">
      <c r="A5" s="21">
        <v>30201</v>
      </c>
      <c r="B5" s="21" t="s">
        <v>239</v>
      </c>
      <c r="C5" s="22">
        <v>4.2</v>
      </c>
    </row>
    <row r="6" ht="19.5" customHeight="1" spans="1:3">
      <c r="A6" s="23">
        <v>30228</v>
      </c>
      <c r="B6" s="24" t="s">
        <v>240</v>
      </c>
      <c r="C6" s="25">
        <v>2.9</v>
      </c>
    </row>
    <row r="7" ht="19.5" customHeight="1" spans="1:3">
      <c r="A7" s="23">
        <v>30229</v>
      </c>
      <c r="B7" s="24" t="s">
        <v>241</v>
      </c>
      <c r="C7" s="25">
        <v>4.29</v>
      </c>
    </row>
    <row r="8" ht="19.5" customHeight="1" spans="1:3">
      <c r="A8" s="25"/>
      <c r="B8" s="25" t="s">
        <v>8</v>
      </c>
      <c r="C8" s="25">
        <v>11.39</v>
      </c>
    </row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workbookViewId="0">
      <selection activeCell="Y11" sqref="Y11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8.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243</v>
      </c>
      <c r="B3" s="5"/>
      <c r="C3" s="5"/>
      <c r="D3" s="5"/>
      <c r="E3" s="5"/>
      <c r="F3" s="5"/>
      <c r="G3" s="5"/>
      <c r="H3" s="6" t="s">
        <v>244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245</v>
      </c>
      <c r="B4" s="5"/>
      <c r="C4" s="5"/>
      <c r="D4" s="5"/>
      <c r="E4" s="5"/>
      <c r="F4" s="5"/>
      <c r="G4" s="5"/>
      <c r="H4" s="6" t="s">
        <v>68</v>
      </c>
      <c r="I4" s="5"/>
      <c r="J4" s="5" t="s">
        <v>246</v>
      </c>
      <c r="K4" s="5"/>
      <c r="L4" s="5"/>
      <c r="M4" s="5"/>
      <c r="N4" s="5" t="s">
        <v>247</v>
      </c>
      <c r="O4" s="5"/>
      <c r="P4" s="5"/>
      <c r="Q4" s="5"/>
      <c r="R4" s="5"/>
      <c r="S4" s="5"/>
      <c r="T4" s="5"/>
    </row>
    <row r="5" ht="19" customHeight="1" spans="1:20">
      <c r="A5" s="7" t="s">
        <v>248</v>
      </c>
      <c r="B5" s="7" t="s">
        <v>249</v>
      </c>
      <c r="C5" s="7"/>
      <c r="D5" s="7"/>
      <c r="E5" s="7"/>
      <c r="F5" s="7"/>
      <c r="G5" s="7"/>
      <c r="H5" s="7"/>
      <c r="I5" s="7"/>
      <c r="J5" s="7" t="s">
        <v>250</v>
      </c>
      <c r="K5" s="7"/>
      <c r="L5" s="7"/>
      <c r="M5" s="7"/>
      <c r="N5" s="7" t="s">
        <v>251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252</v>
      </c>
      <c r="C6" s="7"/>
      <c r="D6" s="7"/>
      <c r="E6" s="7"/>
      <c r="F6" s="7"/>
      <c r="G6" s="7"/>
      <c r="H6" s="7"/>
      <c r="I6" s="7"/>
      <c r="J6" s="7" t="s">
        <v>253</v>
      </c>
      <c r="K6" s="7"/>
      <c r="L6" s="7"/>
      <c r="M6" s="7"/>
      <c r="N6" s="7" t="s">
        <v>254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255</v>
      </c>
      <c r="C7" s="7"/>
      <c r="D7" s="7"/>
      <c r="E7" s="7"/>
      <c r="F7" s="7"/>
      <c r="G7" s="7"/>
      <c r="H7" s="7" t="s">
        <v>256</v>
      </c>
      <c r="I7" s="7"/>
      <c r="J7" s="7" t="s">
        <v>257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258</v>
      </c>
      <c r="C8" s="7"/>
      <c r="D8" s="7"/>
      <c r="E8" s="7"/>
      <c r="F8" s="7"/>
      <c r="G8" s="7"/>
      <c r="H8" s="7" t="s">
        <v>156</v>
      </c>
      <c r="I8" s="7">
        <v>83.26</v>
      </c>
      <c r="J8" s="7" t="s">
        <v>259</v>
      </c>
      <c r="K8" s="7"/>
      <c r="L8" s="7"/>
      <c r="M8" s="7"/>
      <c r="N8" s="7"/>
      <c r="O8" s="7"/>
      <c r="P8" s="7"/>
      <c r="Q8" s="7" t="s">
        <v>260</v>
      </c>
      <c r="R8" s="7"/>
      <c r="S8" s="7"/>
      <c r="T8" s="7"/>
    </row>
    <row r="9" ht="63" customHeight="1" spans="1:20">
      <c r="A9" s="7"/>
      <c r="B9" s="7" t="s">
        <v>261</v>
      </c>
      <c r="C9" s="7"/>
      <c r="D9" s="7"/>
      <c r="E9" s="7"/>
      <c r="F9" s="7"/>
      <c r="G9" s="7"/>
      <c r="H9" s="8" t="s">
        <v>262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19" customHeight="1" spans="1:20">
      <c r="A10" s="7"/>
      <c r="B10" s="7" t="s">
        <v>263</v>
      </c>
      <c r="C10" s="7"/>
      <c r="D10" s="7"/>
      <c r="E10" s="7"/>
      <c r="F10" s="7"/>
      <c r="G10" s="7"/>
      <c r="H10" s="7" t="s">
        <v>264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36" customHeight="1" spans="1:20">
      <c r="A11" s="7" t="s">
        <v>265</v>
      </c>
      <c r="B11" s="7" t="s">
        <v>266</v>
      </c>
      <c r="C11" s="7"/>
      <c r="D11" s="7"/>
      <c r="E11" s="7"/>
      <c r="F11" s="7"/>
      <c r="G11" s="7"/>
      <c r="H11" s="8" t="s">
        <v>267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19" customHeight="1" spans="1:20">
      <c r="A12" s="7"/>
      <c r="B12" s="7" t="s">
        <v>268</v>
      </c>
      <c r="C12" s="7"/>
      <c r="D12" s="7" t="s">
        <v>269</v>
      </c>
      <c r="E12" s="7"/>
      <c r="F12" s="7" t="s">
        <v>270</v>
      </c>
      <c r="G12" s="7"/>
      <c r="H12" s="7" t="s">
        <v>271</v>
      </c>
      <c r="I12" s="7"/>
      <c r="J12" s="7"/>
      <c r="K12" s="7"/>
      <c r="L12" s="7"/>
      <c r="M12" s="7"/>
      <c r="N12" s="7"/>
      <c r="O12" s="7"/>
      <c r="P12" s="7" t="s">
        <v>272</v>
      </c>
      <c r="Q12" s="7"/>
      <c r="R12" s="7"/>
      <c r="S12" s="7"/>
      <c r="T12" s="7"/>
    </row>
    <row r="13" ht="35" customHeight="1" spans="1:20">
      <c r="A13" s="7"/>
      <c r="B13" s="7"/>
      <c r="C13" s="7"/>
      <c r="D13" s="7" t="s">
        <v>273</v>
      </c>
      <c r="E13" s="7"/>
      <c r="F13" s="7" t="s">
        <v>274</v>
      </c>
      <c r="G13" s="7"/>
      <c r="H13" s="8" t="s">
        <v>275</v>
      </c>
      <c r="I13" s="8"/>
      <c r="J13" s="8"/>
      <c r="K13" s="8"/>
      <c r="L13" s="8"/>
      <c r="M13" s="8"/>
      <c r="N13" s="8"/>
      <c r="O13" s="8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276</v>
      </c>
      <c r="G14" s="7"/>
      <c r="H14" s="7" t="s">
        <v>277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278</v>
      </c>
      <c r="G15" s="7"/>
      <c r="H15" s="7" t="s">
        <v>279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280</v>
      </c>
      <c r="G16" s="7"/>
      <c r="H16" s="7" t="s">
        <v>281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282</v>
      </c>
      <c r="E17" s="7"/>
      <c r="F17" s="7" t="s">
        <v>283</v>
      </c>
      <c r="G17" s="7"/>
      <c r="H17" s="7" t="s">
        <v>284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285</v>
      </c>
      <c r="G18" s="7"/>
      <c r="H18" s="7" t="s">
        <v>286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287</v>
      </c>
      <c r="G19" s="7"/>
      <c r="H19" s="7" t="s">
        <v>288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289</v>
      </c>
      <c r="G20" s="7"/>
      <c r="H20" s="7" t="s">
        <v>290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291</v>
      </c>
      <c r="E21" s="7"/>
      <c r="F21" s="7" t="s">
        <v>292</v>
      </c>
      <c r="G21" s="7"/>
      <c r="H21" s="7" t="s">
        <v>293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9"/>
      <c r="B22" s="9"/>
      <c r="C22" s="9"/>
      <c r="D22" s="9"/>
      <c r="E22" s="9"/>
      <c r="F22" s="9"/>
      <c r="G22" s="9"/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2021-06-18T20:54:27Z</dcterms:created>
  <dcterms:modified xsi:type="dcterms:W3CDTF">2021-06-18T20:54:56Z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