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'1部门收支总体情况表'!$A$1:$L$23</definedName>
    <definedName name="_xlnm.Print_Titles" localSheetId="0">'1部门收支总体情况表'!$1:6</definedName>
    <definedName name="_xlnm.Print_Area" localSheetId="1">'2部门收入总体情况表'!$A$1:$V$8</definedName>
    <definedName name="_xlnm.Print_Titles" localSheetId="1">'2部门收入总体情况表'!$1:7</definedName>
    <definedName name="_xlnm.Print_Area" localSheetId="2">'3部门支出总体情况表'!$A$1:$L$7</definedName>
    <definedName name="_xlnm.Print_Titles" localSheetId="2">'3部门支出总体情况表'!$1:6</definedName>
    <definedName name="_xlnm.Print_Area" localSheetId="3">'4财政拨款收支总体情况表'!$A$1:$M$35</definedName>
    <definedName name="_xlnm.Print_Titles" localSheetId="3">'4财政拨款收支总体情况表'!$1:6</definedName>
    <definedName name="_xlnm.Print_Area" localSheetId="4">'5一般公共预算支出情况表'!$A$1:$K$7</definedName>
    <definedName name="_xlnm.Print_Titles" localSheetId="4">'5一般公共预算支出情况表'!$1:6</definedName>
    <definedName name="_xlnm.Print_Area" localSheetId="5">'6一般公共预算基本支出情况表'!$A$1:$Q$7</definedName>
    <definedName name="_xlnm.Print_Titles" localSheetId="5">'6一般公共预算基本支出情况表'!$1:6</definedName>
    <definedName name="_xlnm.Print_Area" localSheetId="6">'7一般公共预算“三公”经费支出情况表'!$A$1:$B$11</definedName>
    <definedName name="_xlnm.Print_Titles" localSheetId="6">'7一般公共预算“三公”经费支出情况表'!$1:3</definedName>
    <definedName name="_xlnm.Print_Area" localSheetId="7">'8政府性基金预算支出情况表'!$A$1:$K$7</definedName>
    <definedName name="_xlnm.Print_Titles" localSheetId="7">'8政府性基金预算支出情况表'!$1:6</definedName>
    <definedName name="_xlnm.Print_Area" localSheetId="8">'9国有资本经营预算收支表'!$A$1:$D$14</definedName>
    <definedName name="_xlnm.Print_Area" localSheetId="9">'10机关运行经费'!$A$1:$C$5</definedName>
    <definedName name="_xlnm.Print_Titles" localSheetId="9">'10机关运行经费'!$1:3</definedName>
    <definedName name="_xlnm.Print_Area" localSheetId="10">'11预算项目支出绩效目标表'!$A$1:$T$22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<sst xmlns="http://schemas.openxmlformats.org/spreadsheetml/2006/main" count="494" uniqueCount="284">
  <si>
    <t>2019年收支总体情况表</t>
  </si>
  <si>
    <t>单位名称:伊川县交通运输局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</si>
  <si>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</si>
  <si>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</si>
  <si>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</si>
  <si>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</si>
  <si>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</si>
  <si>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</si>
  <si>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</si>
  <si>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</si>
  <si>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</si>
  <si>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</si>
  <si>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</si>
  <si>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</si>
  <si>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</si>
  <si>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</si>
  <si>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</si>
  <si>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</si>
  <si>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</si>
  <si>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</si>
  <si>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</si>
  <si>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</si>
  <si>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</si>
  <si>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</si>
  <si>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</si>
  <si>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</si>
  <si>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</si>
  <si>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</si>
  <si>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</si>
  <si>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</si>
  <si>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</si>
  <si>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</si>
  <si>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</si>
  <si>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</si>
  <si>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</si>
  <si>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</si>
  <si>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</si>
  <si>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</si>
  <si>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</si>
  <si>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</si>
  <si>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</si>
  <si>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</si>
  <si>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</si>
  <si>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</si>
  <si>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</si>
  <si>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</si>
  <si>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</si>
  <si>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</si>
  <si>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</si>
  <si>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</si>
  <si>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</si>
  <si>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</si>
  <si>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</si>
  <si>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</si>
  <si>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</si>
  <si>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</si>
  <si>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</si>
  <si>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</si>
  <si>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</si>
  <si>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</si>
  <si>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</si>
  <si>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</si>
  <si>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</si>
  <si>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</si>
  <si>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</si>
  <si>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</si>
  <si>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</si>
  <si>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</si>
  <si>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伊川县交通局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</si>
  <si>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</si>
  <si>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</si>
  <si>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</si>
  <si>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</si>
  <si>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</si>
  <si>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</si>
  <si>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</si>
  <si>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</si>
  <si>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</si>
  <si>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208</t>
  </si>
  <si>
    <t>05</t>
  </si>
  <si>
    <t>01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</si>
  <si>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</si>
  <si>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</si>
  <si>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</si>
  <si>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</si>
  <si>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</si>
  <si>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</si>
  <si>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</si>
  <si>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214</t>
  </si>
  <si>
    <t xml:space="preserve">    行政运行</t>
  </si>
  <si>
    <t xml:space="preserve">    其他公路水路运输支出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</si>
  <si>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</si>
  <si>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</si>
  <si>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</si>
  <si>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</si>
  <si>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</si>
  <si>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</si>
  <si>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</si>
  <si>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</si>
  <si>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</si>
  <si>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</si>
  <si>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</si>
  <si>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</si>
  <si>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</si>
  <si>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</si>
  <si>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</si>
  <si>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</si>
  <si>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</si>
  <si>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</si>
  <si>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</si>
  <si>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</si>
  <si>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</si>
  <si>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</si>
  <si>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</si>
  <si>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</si>
  <si>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</si>
  <si>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</si>
  <si>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</si>
  <si>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</si>
  <si>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</si>
  <si>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</si>
  <si>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</si>
  <si>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</si>
  <si>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</si>
  <si>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</si>
  <si>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</si>
  <si>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</si>
  <si>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</si>
  <si>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</si>
  <si>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</si>
  <si>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</si>
  <si>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</si>
  <si>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</si>
  <si>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</si>
  <si>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</si>
  <si>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伊川县交通局</t>
  </si>
  <si>
    <t>2019年一般公共预算基本支出情况表</t>
  </si>
  <si>
    <t>单位名称：伊川县交通运输局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</si>
  <si>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</si>
  <si>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</si>
  <si>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</si>
  <si>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</si>
  <si>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</si>
  <si>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</si>
  <si>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</si>
  <si>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</si>
  <si>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</si>
  <si>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</si>
  <si>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</si>
  <si>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</si>
  <si>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</si>
  <si>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</si>
  <si>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</si>
  <si>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</si>
  <si>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</si>
  <si>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</si>
  <si>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</si>
  <si>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</si>
  <si>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</si>
  <si>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</si>
  <si>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</si>
  <si>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</si>
  <si>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</si>
  <si>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</si>
  <si>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</si>
  <si>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</si>
  <si>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</si>
  <si>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</si>
  <si>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</si>
  <si>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</si>
  <si>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</si>
  <si>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</si>
  <si>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</si>
  <si>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</si>
  <si>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</si>
  <si>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</si>
  <si>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</si>
  <si>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</si>
  <si>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</si>
  <si>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</si>
  <si>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</si>
  <si>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</si>
  <si>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</si>
  <si>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</si>
  <si>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</si>
  <si>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</si>
  <si>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</si>
  <si>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</si>
  <si>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</si>
  <si>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住房公积金</t>
  </si>
  <si>
    <t xml:space="preserve">  采暖补贴</t>
  </si>
  <si>
    <t>其他对个人和家庭补助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</si>
  <si>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</si>
  <si>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</si>
  <si>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</si>
  <si>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</si>
  <si>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</si>
  <si>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</si>
  <si>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</si>
  <si>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</si>
  <si>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</si>
  <si>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</si>
  <si>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</si>
  <si>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</si>
  <si>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</si>
  <si>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</si>
  <si>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</si>
  <si>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</si>
  <si>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</si>
  <si>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</si>
  <si>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</si>
  <si>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</si>
  <si>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</si>
  <si>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</si>
  <si>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</si>
  <si>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</si>
  <si>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</si>
  <si>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</si>
  <si>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</si>
  <si>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</si>
  <si>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</si>
  <si>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</si>
  <si>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</si>
  <si>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</si>
  <si>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</si>
  <si>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</si>
  <si>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2019年预算项目支出绩效目标表</t>
  </si>
  <si>
    <t>项目名称</t>
  </si>
  <si>
    <t>伊川到龙门高铁线路改造</t>
  </si>
  <si>
    <t>主管部门</t>
  </si>
  <si>
    <t>实施单位</t>
  </si>
  <si>
    <t>伊川县汽车站</t>
  </si>
  <si>
    <t>项目概况</t>
  </si>
  <si>
    <t>项目类别</t>
  </si>
  <si>
    <t>公益性</t>
  </si>
  <si>
    <t>项目属性</t>
  </si>
  <si>
    <t>公益</t>
  </si>
  <si>
    <t>项目周期</t>
  </si>
  <si>
    <t>一年</t>
  </si>
  <si>
    <t>项目负责人</t>
  </si>
  <si>
    <t>宋胜利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</si>
  <si>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</si>
  <si>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</si>
  <si>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</si>
  <si>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</si>
  <si>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</si>
  <si>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</si>
  <si>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</si>
  <si>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502公交高铁线路补贴</t>
  </si>
  <si>
    <t>政策依据</t>
  </si>
  <si>
    <t>2015年财政部、工信部、交通部联合下发新能源汽车应用推广工程</t>
  </si>
  <si>
    <t>项目支出绩效目标与指标</t>
  </si>
  <si>
    <t>绩效目标</t>
  </si>
  <si>
    <t>低碳出行，节能环保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</si>
  <si>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</si>
  <si>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</si>
  <si>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</si>
  <si>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</si>
  <si>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</si>
  <si>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</si>
  <si>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</si>
  <si>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9台车</t>
  </si>
  <si>
    <t>9台</t>
  </si>
  <si>
    <t>质量指标</t>
  </si>
  <si>
    <t>安全出行</t>
  </si>
  <si>
    <t>时效指标</t>
  </si>
  <si>
    <t>第20分一班车</t>
  </si>
  <si>
    <t>按时发车</t>
  </si>
  <si>
    <t>成本指标</t>
  </si>
  <si>
    <t>上车3元</t>
  </si>
  <si>
    <r>
      <rPr>
        <sz val="11"/>
        <color indexed="8"/>
        <rFont val="宋体"/>
        <charset val="134"/>
      </rPr>
      <t>3元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人</t>
    </r>
  </si>
  <si>
    <t>效益指标</t>
  </si>
  <si>
    <t>经济效益指标</t>
  </si>
  <si>
    <t>社会效益指标</t>
  </si>
  <si>
    <t>保证人民出行方便</t>
  </si>
  <si>
    <t>生态效益指标</t>
  </si>
  <si>
    <t>节能环保</t>
  </si>
  <si>
    <t>低碳零排放</t>
  </si>
  <si>
    <t>可持续影响指标</t>
  </si>
  <si>
    <t>指标体系建立</t>
  </si>
  <si>
    <t>建立长久机制</t>
  </si>
  <si>
    <t>满意度指标</t>
  </si>
  <si>
    <t>服务对象满意度指标</t>
  </si>
  <si>
    <t>顾客百分百满意</t>
  </si>
</sst>
</file>

<file path=xl/styles.xml><?xml version="1.0" encoding="utf-8"?>
<styleSheet xmlns="http://schemas.openxmlformats.org/spreadsheetml/2006/main">
  <numFmts count="17">
    <numFmt numFmtId="176" formatCode="#,##0.00_);[Red]\(#,##0.00\)"/>
    <numFmt numFmtId="177" formatCode="0_);[Red]\(0\)"/>
    <numFmt numFmtId="178" formatCode="0.00_);[Red]\(0.00\)"/>
    <numFmt numFmtId="44" formatCode="_ &quot;￥&quot;* #,##0.00_ ;_ &quot;￥&quot;* \-#,##0.00_ ;_ &quot;￥&quot;* &quot;-&quot;??_ ;_ @_ "/>
    <numFmt numFmtId="179" formatCode="#,##0.0000"/>
    <numFmt numFmtId="42" formatCode="_ &quot;￥&quot;* #,##0_ ;_ &quot;￥&quot;* \-#,##0_ ;_ &quot;￥&quot;* &quot;-&quot;_ ;_ @_ "/>
    <numFmt numFmtId="180" formatCode="#,##0_);[Red]\(#,##0\)"/>
    <numFmt numFmtId="43" formatCode="_ * #,##0.00_ ;_ * \-#,##0.00_ ;_ * &quot;-&quot;??_ ;_ @_ "/>
    <numFmt numFmtId="41" formatCode="_ * #,##0_ ;_ * \-#,##0_ ;_ * &quot;-&quot;_ ;_ @_ "/>
    <numFmt numFmtId="181" formatCode="0.00_ "/>
    <numFmt numFmtId="182" formatCode="* #,##0.00;* \-#,##0.00;* &quot;&quot;??;@"/>
    <numFmt numFmtId="183" formatCode="#,##0.0_);[Red]\(#,##0.0\)"/>
    <numFmt numFmtId="184" formatCode="00"/>
    <numFmt numFmtId="185" formatCode="0000"/>
    <numFmt numFmtId="186" formatCode="#,##0.00_ "/>
    <numFmt numFmtId="187" formatCode="#,##0.0"/>
    <numFmt numFmtId="188" formatCode=";;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16" borderId="20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7" borderId="21" applyNumberFormat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77" fontId="2" fillId="2" borderId="2" xfId="106" applyNumberFormat="1" applyFont="1" applyFill="1" applyBorder="1" applyAlignment="1">
      <alignment horizontal="center" vertical="center" wrapText="1"/>
    </xf>
    <xf numFmtId="176" fontId="2" fillId="2" borderId="2" xfId="106" applyNumberFormat="1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 wrapText="1"/>
    </xf>
    <xf numFmtId="0" fontId="0" fillId="0" borderId="2" xfId="65" applyFont="1" applyFill="1" applyBorder="1" applyAlignment="1">
      <alignment vertical="center" wrapText="1"/>
    </xf>
    <xf numFmtId="180" fontId="0" fillId="0" borderId="2" xfId="111" applyNumberFormat="1" applyFill="1" applyBorder="1" applyAlignment="1">
      <alignment horizontal="right" vertical="center" wrapText="1"/>
    </xf>
    <xf numFmtId="0" fontId="0" fillId="0" borderId="2" xfId="66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6" fillId="0" borderId="2" xfId="65" applyFont="1" applyFill="1" applyBorder="1" applyAlignment="1">
      <alignment horizontal="center" vertical="center"/>
    </xf>
    <xf numFmtId="180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5" applyFont="1" applyFill="1" applyBorder="1" applyAlignment="1">
      <alignment horizontal="left" vertical="center"/>
    </xf>
    <xf numFmtId="180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0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3" fontId="5" fillId="0" borderId="0" xfId="55" applyNumberFormat="1" applyFont="1" applyFill="1" applyAlignment="1" applyProtection="1">
      <alignment vertical="center"/>
    </xf>
    <xf numFmtId="183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4" fontId="5" fillId="0" borderId="2" xfId="55" applyNumberFormat="1" applyFont="1" applyFill="1" applyBorder="1" applyAlignment="1" applyProtection="1">
      <alignment horizontal="center" vertical="center"/>
    </xf>
    <xf numFmtId="185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76" fontId="5" fillId="0" borderId="2" xfId="55" applyNumberFormat="1" applyFont="1" applyFill="1" applyBorder="1" applyAlignment="1">
      <alignment horizontal="right" vertical="center"/>
    </xf>
    <xf numFmtId="0" fontId="0" fillId="0" borderId="0" xfId="55" applyFont="1" applyFill="1" applyAlignment="1"/>
    <xf numFmtId="183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6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176" fontId="2" fillId="2" borderId="2" xfId="106" applyNumberFormat="1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6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11" fillId="0" borderId="2" xfId="117" applyFont="1" applyFill="1" applyBorder="1">
      <alignment vertical="center"/>
    </xf>
    <xf numFmtId="49" fontId="3" fillId="0" borderId="2" xfId="117" applyNumberFormat="1" applyFill="1" applyBorder="1">
      <alignment vertical="center"/>
    </xf>
    <xf numFmtId="181" fontId="3" fillId="2" borderId="2" xfId="106" applyNumberFormat="1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5" fillId="0" borderId="0" xfId="114" applyFont="1" applyFill="1" applyAlignment="1">
      <alignment vertical="center"/>
    </xf>
    <xf numFmtId="185" fontId="5" fillId="0" borderId="6" xfId="55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188" fontId="12" fillId="0" borderId="2" xfId="0" applyNumberFormat="1" applyFont="1" applyFill="1" applyBorder="1" applyAlignment="1" applyProtection="1">
      <alignment vertical="center"/>
    </xf>
    <xf numFmtId="176" fontId="5" fillId="0" borderId="9" xfId="55" applyNumberFormat="1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55" applyFont="1" applyFill="1" applyBorder="1" applyAlignment="1"/>
    <xf numFmtId="0" fontId="0" fillId="0" borderId="5" xfId="55" applyFont="1" applyFill="1" applyBorder="1" applyAlignment="1"/>
    <xf numFmtId="0" fontId="0" fillId="0" borderId="2" xfId="114" applyFont="1" applyFill="1" applyBorder="1">
      <alignment vertical="center"/>
    </xf>
    <xf numFmtId="0" fontId="0" fillId="0" borderId="5" xfId="114" applyFont="1" applyFill="1" applyBorder="1">
      <alignment vertical="center"/>
    </xf>
    <xf numFmtId="176" fontId="5" fillId="0" borderId="6" xfId="55" applyNumberFormat="1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/>
    </xf>
    <xf numFmtId="0" fontId="0" fillId="0" borderId="2" xfId="114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2" fontId="4" fillId="0" borderId="0" xfId="115" applyNumberFormat="1" applyFont="1" applyFill="1" applyAlignment="1" applyProtection="1">
      <alignment horizontal="center" vertical="center" wrapText="1"/>
    </xf>
    <xf numFmtId="182" fontId="5" fillId="0" borderId="1" xfId="115" applyNumberFormat="1" applyFont="1" applyFill="1" applyBorder="1" applyAlignment="1" applyProtection="1">
      <alignment vertical="center"/>
    </xf>
    <xf numFmtId="182" fontId="5" fillId="0" borderId="0" xfId="115" applyNumberFormat="1" applyFont="1" applyFill="1" applyBorder="1" applyAlignment="1" applyProtection="1">
      <alignment vertical="center" wrapText="1"/>
    </xf>
    <xf numFmtId="182" fontId="9" fillId="0" borderId="0" xfId="115" applyNumberFormat="1" applyFont="1" applyFill="1" applyBorder="1" applyAlignment="1" applyProtection="1">
      <alignment vertical="center" wrapText="1"/>
    </xf>
    <xf numFmtId="182" fontId="5" fillId="0" borderId="3" xfId="115" applyNumberFormat="1" applyFont="1" applyFill="1" applyBorder="1" applyAlignment="1" applyProtection="1">
      <alignment horizontal="center" vertical="center" wrapText="1"/>
    </xf>
    <xf numFmtId="182" fontId="5" fillId="0" borderId="4" xfId="115" applyNumberFormat="1" applyFont="1" applyFill="1" applyBorder="1" applyAlignment="1" applyProtection="1">
      <alignment horizontal="center" vertical="center" wrapText="1"/>
    </xf>
    <xf numFmtId="182" fontId="5" fillId="0" borderId="5" xfId="115" applyNumberFormat="1" applyFont="1" applyFill="1" applyBorder="1" applyAlignment="1" applyProtection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182" fontId="5" fillId="0" borderId="10" xfId="115" applyNumberFormat="1" applyFont="1" applyFill="1" applyBorder="1" applyAlignment="1" applyProtection="1">
      <alignment horizontal="center" vertical="center" wrapText="1"/>
    </xf>
    <xf numFmtId="182" fontId="5" fillId="0" borderId="9" xfId="115" applyNumberFormat="1" applyFont="1" applyFill="1" applyBorder="1" applyAlignment="1" applyProtection="1">
      <alignment horizontal="center" vertical="center" wrapText="1"/>
    </xf>
    <xf numFmtId="182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2" fontId="5" fillId="0" borderId="11" xfId="115" applyNumberFormat="1" applyFont="1" applyFill="1" applyBorder="1" applyAlignment="1" applyProtection="1">
      <alignment horizontal="center" vertical="center" wrapText="1"/>
    </xf>
    <xf numFmtId="182" fontId="5" fillId="0" borderId="12" xfId="115" applyNumberFormat="1" applyFont="1" applyFill="1" applyBorder="1" applyAlignment="1" applyProtection="1">
      <alignment horizontal="center" vertical="center" wrapText="1"/>
    </xf>
    <xf numFmtId="182" fontId="5" fillId="0" borderId="1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182" fontId="5" fillId="0" borderId="13" xfId="115" applyNumberFormat="1" applyFont="1" applyFill="1" applyBorder="1" applyAlignment="1" applyProtection="1">
      <alignment horizontal="center" vertical="center" wrapText="1"/>
    </xf>
    <xf numFmtId="182" fontId="5" fillId="0" borderId="1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" vertical="center" wrapText="1"/>
    </xf>
    <xf numFmtId="187" fontId="5" fillId="0" borderId="3" xfId="112" applyNumberFormat="1" applyFont="1" applyFill="1" applyBorder="1" applyAlignment="1">
      <alignment horizontal="left" vertical="center" wrapText="1"/>
    </xf>
    <xf numFmtId="187" fontId="5" fillId="0" borderId="5" xfId="112" applyNumberFormat="1" applyFont="1" applyFill="1" applyBorder="1" applyAlignment="1">
      <alignment horizontal="left" vertical="center" wrapText="1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76" fontId="5" fillId="0" borderId="2" xfId="115" applyNumberFormat="1" applyFont="1" applyFill="1" applyBorder="1" applyAlignment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187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3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2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3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76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0" xfId="112" applyNumberFormat="1" applyFont="1" applyFill="1" applyBorder="1" applyAlignment="1" applyProtection="1">
      <alignment vertical="center"/>
    </xf>
    <xf numFmtId="183" fontId="5" fillId="0" borderId="0" xfId="55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83" fontId="5" fillId="0" borderId="0" xfId="55" applyNumberFormat="1" applyFont="1" applyFill="1" applyBorder="1" applyAlignment="1" applyProtection="1">
      <alignment horizontal="right" vertical="center"/>
    </xf>
    <xf numFmtId="176" fontId="5" fillId="0" borderId="2" xfId="55" applyNumberFormat="1" applyFont="1" applyFill="1" applyBorder="1" applyAlignment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NumberFormat="1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0" fontId="5" fillId="0" borderId="8" xfId="113" applyFont="1" applyFill="1" applyBorder="1" applyAlignment="1">
      <alignment horizontal="center" vertical="center"/>
    </xf>
    <xf numFmtId="0" fontId="5" fillId="0" borderId="7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76" fontId="5" fillId="0" borderId="3" xfId="113" applyNumberFormat="1" applyFont="1" applyFill="1" applyBorder="1" applyAlignment="1" applyProtection="1">
      <alignment horizontal="right" vertical="center" wrapText="1"/>
    </xf>
    <xf numFmtId="176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9" xfId="113" applyNumberFormat="1" applyFont="1" applyFill="1" applyBorder="1" applyAlignment="1">
      <alignment horizontal="center" vertical="center" wrapText="1"/>
    </xf>
    <xf numFmtId="49" fontId="7" fillId="0" borderId="12" xfId="113" applyNumberFormat="1" applyFont="1" applyFill="1" applyBorder="1" applyAlignment="1">
      <alignment horizontal="center" vertical="center" wrapText="1"/>
    </xf>
    <xf numFmtId="49" fontId="7" fillId="0" borderId="14" xfId="113" applyNumberFormat="1" applyFon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76" fontId="7" fillId="0" borderId="3" xfId="113" applyNumberFormat="1" applyFont="1" applyFill="1" applyBorder="1" applyAlignment="1" applyProtection="1">
      <alignment horizontal="right" vertical="center" wrapText="1"/>
    </xf>
    <xf numFmtId="176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14" xfId="112" applyFont="1" applyFill="1" applyBorder="1" applyAlignment="1">
      <alignment horizontal="center" vertical="center"/>
    </xf>
    <xf numFmtId="176" fontId="5" fillId="0" borderId="10" xfId="112" applyNumberFormat="1" applyFont="1" applyFill="1" applyBorder="1" applyAlignment="1" applyProtection="1">
      <alignment horizontal="right" vertical="center" wrapText="1"/>
    </xf>
    <xf numFmtId="187" fontId="5" fillId="0" borderId="2" xfId="112" applyNumberFormat="1" applyFont="1" applyFill="1" applyBorder="1" applyAlignment="1">
      <alignment horizontal="left" vertical="center"/>
    </xf>
    <xf numFmtId="176" fontId="5" fillId="0" borderId="14" xfId="112" applyNumberFormat="1" applyFont="1" applyFill="1" applyBorder="1" applyAlignment="1" applyProtection="1">
      <alignment horizontal="right" vertical="center" wrapText="1"/>
    </xf>
    <xf numFmtId="176" fontId="5" fillId="0" borderId="3" xfId="112" applyNumberFormat="1" applyFont="1" applyFill="1" applyBorder="1" applyAlignment="1" applyProtection="1">
      <alignment horizontal="right" vertical="center" wrapText="1"/>
    </xf>
    <xf numFmtId="176" fontId="5" fillId="0" borderId="11" xfId="112" applyNumberFormat="1" applyFont="1" applyFill="1" applyBorder="1" applyAlignment="1" applyProtection="1">
      <alignment horizontal="right" vertical="center" wrapText="1"/>
    </xf>
    <xf numFmtId="187" fontId="5" fillId="0" borderId="2" xfId="112" applyNumberFormat="1" applyFont="1" applyFill="1" applyBorder="1" applyAlignment="1" applyProtection="1">
      <alignment horizontal="left" vertical="center"/>
    </xf>
    <xf numFmtId="176" fontId="5" fillId="0" borderId="12" xfId="112" applyNumberFormat="1" applyFont="1" applyFill="1" applyBorder="1" applyAlignment="1" applyProtection="1">
      <alignment horizontal="right" vertical="center" wrapText="1"/>
    </xf>
    <xf numFmtId="187" fontId="5" fillId="0" borderId="8" xfId="112" applyNumberFormat="1" applyFont="1" applyFill="1" applyBorder="1" applyAlignment="1" applyProtection="1">
      <alignment horizontal="left" vertical="center"/>
    </xf>
    <xf numFmtId="176" fontId="5" fillId="0" borderId="5" xfId="112" applyNumberFormat="1" applyFont="1" applyFill="1" applyBorder="1" applyAlignment="1" applyProtection="1">
      <alignment horizontal="right" vertical="center" wrapText="1"/>
    </xf>
    <xf numFmtId="187" fontId="5" fillId="0" borderId="6" xfId="112" applyNumberFormat="1" applyFont="1" applyFill="1" applyBorder="1" applyAlignment="1">
      <alignment horizontal="left" vertical="center"/>
    </xf>
    <xf numFmtId="186" fontId="5" fillId="0" borderId="6" xfId="112" applyNumberFormat="1" applyFont="1" applyFill="1" applyBorder="1" applyAlignment="1" applyProtection="1">
      <alignment horizontal="right" vertical="center" wrapText="1"/>
    </xf>
    <xf numFmtId="176" fontId="5" fillId="0" borderId="9" xfId="112" applyNumberFormat="1" applyFont="1" applyFill="1" applyBorder="1" applyAlignment="1" applyProtection="1">
      <alignment horizontal="right" vertical="center" wrapText="1"/>
    </xf>
    <xf numFmtId="176" fontId="5" fillId="0" borderId="13" xfId="112" applyNumberFormat="1" applyFont="1" applyFill="1" applyBorder="1" applyAlignment="1" applyProtection="1">
      <alignment horizontal="right" vertical="center" wrapText="1"/>
    </xf>
    <xf numFmtId="186" fontId="5" fillId="0" borderId="2" xfId="112" applyNumberFormat="1" applyFont="1" applyFill="1" applyBorder="1" applyAlignment="1"/>
    <xf numFmtId="0" fontId="5" fillId="0" borderId="2" xfId="112" applyFont="1" applyFill="1" applyBorder="1" applyAlignment="1"/>
    <xf numFmtId="178" fontId="5" fillId="0" borderId="2" xfId="112" applyNumberFormat="1" applyFont="1" applyFill="1" applyBorder="1" applyAlignment="1" applyProtection="1">
      <alignment horizontal="right" vertical="center" wrapText="1"/>
    </xf>
    <xf numFmtId="186" fontId="5" fillId="0" borderId="8" xfId="112" applyNumberFormat="1" applyFont="1" applyFill="1" applyBorder="1" applyAlignment="1"/>
    <xf numFmtId="186" fontId="5" fillId="0" borderId="14" xfId="112" applyNumberFormat="1" applyFont="1" applyFill="1" applyBorder="1" applyAlignment="1"/>
    <xf numFmtId="0" fontId="5" fillId="0" borderId="14" xfId="112" applyFont="1" applyFill="1" applyBorder="1" applyAlignment="1"/>
    <xf numFmtId="186" fontId="5" fillId="0" borderId="2" xfId="112" applyNumberFormat="1" applyFont="1" applyFill="1" applyBorder="1" applyAlignment="1" applyProtection="1">
      <alignment horizontal="right" vertical="center"/>
    </xf>
    <xf numFmtId="186" fontId="5" fillId="0" borderId="14" xfId="112" applyNumberFormat="1" applyFont="1" applyFill="1" applyBorder="1" applyAlignment="1" applyProtection="1">
      <alignment horizontal="right" vertical="center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6" fontId="5" fillId="0" borderId="2" xfId="112" applyNumberFormat="1" applyFont="1" applyFill="1" applyBorder="1" applyAlignment="1" applyProtection="1">
      <alignment horizontal="right" vertical="center" wrapText="1"/>
    </xf>
    <xf numFmtId="18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常规_2012年国有资本经营预算收支总表" xfId="65"/>
    <cellStyle name="常规 11" xfId="66"/>
    <cellStyle name="20% - 着色 2 3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39B6D647C250158E0530A0804CC3FF1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zoomScale="115" zoomScaleNormal="115" workbookViewId="0">
      <selection activeCell="G2" sqref="G$1:G$1048576"/>
    </sheetView>
  </sheetViews>
  <sheetFormatPr defaultColWidth="6.875" defaultRowHeight="10.8"/>
  <cols>
    <col min="1" max="1" width="15.5" style="207" customWidth="1"/>
    <col min="2" max="2" width="7.375" style="207" customWidth="1"/>
    <col min="3" max="3" width="11.75" style="207" customWidth="1"/>
    <col min="4" max="4" width="8.5" style="207" customWidth="1"/>
    <col min="5" max="5" width="7.25" style="207" customWidth="1"/>
    <col min="6" max="6" width="7.5" style="207" customWidth="1"/>
    <col min="7" max="7" width="7.8" style="207" customWidth="1"/>
    <col min="8" max="8" width="13.25" style="207" customWidth="1"/>
    <col min="9" max="9" width="8.375" style="207" customWidth="1"/>
    <col min="10" max="10" width="10.25" style="207" customWidth="1"/>
    <col min="11" max="11" width="8.375" style="207" customWidth="1"/>
    <col min="12" max="12" width="7.75" style="207" customWidth="1"/>
    <col min="13" max="16384" width="6.875" style="207"/>
  </cols>
  <sheetData>
    <row r="1" ht="42" customHeight="1" spans="1:12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ht="15" customHeight="1" spans="1:12">
      <c r="A2" s="178" t="s">
        <v>1</v>
      </c>
      <c r="B2" s="209"/>
      <c r="C2" s="210"/>
      <c r="D2" s="211"/>
      <c r="E2" s="211"/>
      <c r="F2" s="211"/>
      <c r="G2" s="212"/>
      <c r="H2" s="212"/>
      <c r="I2" s="212"/>
      <c r="J2" s="212"/>
      <c r="K2" s="212"/>
      <c r="L2" s="211" t="s">
        <v>2</v>
      </c>
    </row>
    <row r="3" ht="35" customHeight="1" spans="1:12">
      <c r="A3" s="213" t="s">
        <v>3</v>
      </c>
      <c r="B3" s="213"/>
      <c r="C3" s="214" t="s">
        <v>4</v>
      </c>
      <c r="D3" s="214"/>
      <c r="E3" s="214"/>
      <c r="F3" s="214"/>
      <c r="G3" s="214"/>
      <c r="H3" s="214"/>
      <c r="I3" s="214"/>
      <c r="J3" s="214"/>
      <c r="K3" s="214"/>
      <c r="L3" s="214"/>
    </row>
    <row r="4" ht="24" customHeight="1" spans="1:12">
      <c r="A4" s="215" t="s">
        <v>5</v>
      </c>
      <c r="B4" s="215" t="s">
        <v>6</v>
      </c>
      <c r="C4" s="216" t="s">
        <v>7</v>
      </c>
      <c r="D4" s="216" t="s">
        <v>8</v>
      </c>
      <c r="E4" s="217" t="s">
        <v>9</v>
      </c>
      <c r="F4" s="218"/>
      <c r="G4" s="219" t="s">
        <v>10</v>
      </c>
      <c r="H4" s="218"/>
      <c r="I4" s="218"/>
      <c r="J4" s="218"/>
      <c r="K4" s="218"/>
      <c r="L4" s="218"/>
    </row>
    <row r="5" ht="35" customHeight="1" spans="1:12">
      <c r="A5" s="215"/>
      <c r="B5" s="215"/>
      <c r="C5" s="215"/>
      <c r="D5" s="215"/>
      <c r="E5" s="220" t="s">
        <v>11</v>
      </c>
      <c r="F5" s="220" t="s">
        <v>12</v>
      </c>
      <c r="G5" s="217" t="s">
        <v>13</v>
      </c>
      <c r="H5" s="218"/>
      <c r="I5" s="220" t="s">
        <v>14</v>
      </c>
      <c r="J5" s="220" t="s">
        <v>15</v>
      </c>
      <c r="K5" s="220" t="s">
        <v>16</v>
      </c>
      <c r="L5" s="216" t="s">
        <v>17</v>
      </c>
    </row>
    <row r="6" ht="23" customHeight="1" spans="1:12">
      <c r="A6" s="221"/>
      <c r="B6" s="221"/>
      <c r="C6" s="215"/>
      <c r="D6" s="215"/>
      <c r="E6" s="222"/>
      <c r="F6" s="222"/>
      <c r="G6" s="223" t="s">
        <v>18</v>
      </c>
      <c r="H6" s="223" t="s">
        <v>19</v>
      </c>
      <c r="I6" s="222"/>
      <c r="J6" s="222"/>
      <c r="K6" s="222"/>
      <c r="L6" s="221"/>
    </row>
    <row r="7" ht="30" customHeight="1" spans="1:12">
      <c r="A7" s="136" t="s">
        <v>20</v>
      </c>
      <c r="B7" s="224">
        <v>314.6</v>
      </c>
      <c r="C7" s="225" t="s">
        <v>21</v>
      </c>
      <c r="D7" s="141">
        <v>164.6</v>
      </c>
      <c r="E7" s="226"/>
      <c r="F7" s="226"/>
      <c r="G7" s="226">
        <v>164.6</v>
      </c>
      <c r="H7" s="226">
        <v>164.6</v>
      </c>
      <c r="I7" s="226"/>
      <c r="J7" s="226"/>
      <c r="K7" s="226"/>
      <c r="L7" s="226"/>
    </row>
    <row r="8" ht="30" customHeight="1" spans="1:12">
      <c r="A8" s="136" t="s">
        <v>22</v>
      </c>
      <c r="B8" s="227">
        <v>164.5</v>
      </c>
      <c r="C8" s="225" t="s">
        <v>23</v>
      </c>
      <c r="D8" s="141">
        <v>160.5</v>
      </c>
      <c r="E8" s="226"/>
      <c r="F8" s="226"/>
      <c r="G8" s="226">
        <v>160.5</v>
      </c>
      <c r="H8" s="226">
        <v>160.5</v>
      </c>
      <c r="I8" s="226"/>
      <c r="J8" s="226"/>
      <c r="K8" s="226"/>
      <c r="L8" s="226"/>
    </row>
    <row r="9" ht="30" customHeight="1" spans="1:12">
      <c r="A9" s="136" t="s">
        <v>24</v>
      </c>
      <c r="B9" s="228">
        <v>150</v>
      </c>
      <c r="C9" s="229" t="s">
        <v>25</v>
      </c>
      <c r="D9" s="141">
        <v>4.1</v>
      </c>
      <c r="E9" s="230"/>
      <c r="F9" s="230"/>
      <c r="G9" s="230">
        <v>4.1</v>
      </c>
      <c r="H9" s="230">
        <v>4.1</v>
      </c>
      <c r="I9" s="230"/>
      <c r="J9" s="226"/>
      <c r="K9" s="226"/>
      <c r="L9" s="226"/>
    </row>
    <row r="10" ht="30" customHeight="1" spans="1:12">
      <c r="A10" s="136" t="s">
        <v>26</v>
      </c>
      <c r="B10" s="224"/>
      <c r="C10" s="231" t="s">
        <v>27</v>
      </c>
      <c r="D10" s="144">
        <v>150</v>
      </c>
      <c r="E10" s="232"/>
      <c r="F10" s="141"/>
      <c r="G10" s="141">
        <v>150</v>
      </c>
      <c r="H10" s="141">
        <v>150</v>
      </c>
      <c r="I10" s="141"/>
      <c r="J10" s="226"/>
      <c r="K10" s="226"/>
      <c r="L10" s="226"/>
    </row>
    <row r="11" ht="30" customHeight="1" spans="1:12">
      <c r="A11" s="136" t="s">
        <v>28</v>
      </c>
      <c r="B11" s="227"/>
      <c r="C11" s="233" t="s">
        <v>29</v>
      </c>
      <c r="D11" s="234"/>
      <c r="E11" s="235"/>
      <c r="F11" s="138"/>
      <c r="G11" s="138"/>
      <c r="H11" s="138"/>
      <c r="I11" s="141"/>
      <c r="J11" s="226"/>
      <c r="K11" s="226"/>
      <c r="L11" s="226"/>
    </row>
    <row r="12" ht="30" customHeight="1" spans="1:12">
      <c r="A12" s="136" t="s">
        <v>30</v>
      </c>
      <c r="B12" s="236"/>
      <c r="C12" s="229" t="s">
        <v>31</v>
      </c>
      <c r="D12" s="141">
        <v>150</v>
      </c>
      <c r="E12" s="141"/>
      <c r="F12" s="141"/>
      <c r="G12" s="141">
        <v>150</v>
      </c>
      <c r="H12" s="141">
        <v>150</v>
      </c>
      <c r="I12" s="226"/>
      <c r="J12" s="226"/>
      <c r="K12" s="226"/>
      <c r="L12" s="226"/>
    </row>
    <row r="13" ht="30" customHeight="1" spans="1:12">
      <c r="A13" s="136" t="s">
        <v>32</v>
      </c>
      <c r="B13" s="227"/>
      <c r="C13" s="229"/>
      <c r="D13" s="237"/>
      <c r="E13" s="237"/>
      <c r="F13" s="237"/>
      <c r="G13" s="238"/>
      <c r="H13" s="238"/>
      <c r="I13" s="242"/>
      <c r="J13" s="242"/>
      <c r="K13" s="242"/>
      <c r="L13" s="242"/>
    </row>
    <row r="14" ht="30" customHeight="1" spans="1:12">
      <c r="A14" s="160" t="s">
        <v>33</v>
      </c>
      <c r="B14" s="227"/>
      <c r="C14" s="229"/>
      <c r="D14" s="237"/>
      <c r="E14" s="237"/>
      <c r="F14" s="237"/>
      <c r="G14" s="238"/>
      <c r="H14" s="238"/>
      <c r="I14" s="242"/>
      <c r="J14" s="242"/>
      <c r="K14" s="242"/>
      <c r="L14" s="242"/>
    </row>
    <row r="15" ht="23" customHeight="1" spans="1:12">
      <c r="A15" s="160"/>
      <c r="B15" s="239"/>
      <c r="C15" s="231"/>
      <c r="D15" s="240"/>
      <c r="E15" s="240"/>
      <c r="F15" s="241"/>
      <c r="G15" s="242"/>
      <c r="H15" s="242"/>
      <c r="I15" s="242"/>
      <c r="J15" s="242"/>
      <c r="K15" s="242"/>
      <c r="L15" s="242"/>
    </row>
    <row r="16" ht="26" customHeight="1" spans="1:12">
      <c r="A16" s="160"/>
      <c r="B16" s="239"/>
      <c r="C16" s="238"/>
      <c r="D16" s="243"/>
      <c r="E16" s="244"/>
      <c r="F16" s="244"/>
      <c r="G16" s="242"/>
      <c r="H16" s="242"/>
      <c r="I16" s="242"/>
      <c r="J16" s="242"/>
      <c r="K16" s="242"/>
      <c r="L16" s="242"/>
    </row>
    <row r="17" ht="24" customHeight="1" spans="1:12">
      <c r="A17" s="160"/>
      <c r="B17" s="245"/>
      <c r="C17" s="246"/>
      <c r="D17" s="243"/>
      <c r="E17" s="244"/>
      <c r="F17" s="244"/>
      <c r="G17" s="242"/>
      <c r="H17" s="242"/>
      <c r="I17" s="242"/>
      <c r="J17" s="242"/>
      <c r="K17" s="242"/>
      <c r="L17" s="242"/>
    </row>
    <row r="18" ht="30" customHeight="1" spans="1:12">
      <c r="A18" s="247" t="s">
        <v>34</v>
      </c>
      <c r="B18" s="138">
        <v>314.6</v>
      </c>
      <c r="C18" s="248"/>
      <c r="D18" s="144">
        <v>314.6</v>
      </c>
      <c r="E18" s="249"/>
      <c r="F18" s="249"/>
      <c r="G18" s="144">
        <v>314.6</v>
      </c>
      <c r="H18" s="144">
        <v>314.6</v>
      </c>
      <c r="I18" s="242"/>
      <c r="J18" s="242"/>
      <c r="K18" s="242"/>
      <c r="L18" s="242"/>
    </row>
    <row r="19" ht="30" customHeight="1" spans="1:12">
      <c r="A19" s="160" t="s">
        <v>35</v>
      </c>
      <c r="B19" s="141"/>
      <c r="C19" s="250"/>
      <c r="D19" s="251"/>
      <c r="E19" s="249"/>
      <c r="F19" s="249"/>
      <c r="G19" s="242"/>
      <c r="H19" s="242"/>
      <c r="I19" s="242"/>
      <c r="J19" s="242"/>
      <c r="K19" s="242"/>
      <c r="L19" s="242"/>
    </row>
    <row r="20" ht="30" customHeight="1" spans="1:12">
      <c r="A20" s="136" t="s">
        <v>36</v>
      </c>
      <c r="B20" s="144"/>
      <c r="C20" s="250"/>
      <c r="D20" s="252"/>
      <c r="E20" s="249"/>
      <c r="F20" s="249"/>
      <c r="G20" s="242"/>
      <c r="H20" s="242"/>
      <c r="I20" s="242"/>
      <c r="J20" s="242"/>
      <c r="K20" s="242"/>
      <c r="L20" s="242"/>
    </row>
    <row r="21" ht="30" customHeight="1" spans="1:12">
      <c r="A21" s="136" t="s">
        <v>37</v>
      </c>
      <c r="B21" s="144"/>
      <c r="C21" s="250"/>
      <c r="D21" s="251"/>
      <c r="E21" s="249"/>
      <c r="F21" s="249"/>
      <c r="G21" s="242"/>
      <c r="H21" s="242"/>
      <c r="I21" s="242"/>
      <c r="J21" s="242"/>
      <c r="K21" s="242"/>
      <c r="L21" s="242"/>
    </row>
    <row r="22" ht="30" customHeight="1" spans="1:12">
      <c r="A22" s="136" t="s">
        <v>38</v>
      </c>
      <c r="B22" s="253"/>
      <c r="C22" s="250"/>
      <c r="D22" s="254"/>
      <c r="E22" s="249"/>
      <c r="F22" s="249"/>
      <c r="G22" s="242"/>
      <c r="H22" s="242"/>
      <c r="I22" s="242"/>
      <c r="J22" s="242"/>
      <c r="K22" s="242"/>
      <c r="L22" s="242"/>
    </row>
    <row r="23" ht="24" customHeight="1" spans="1:12">
      <c r="A23" s="158" t="s">
        <v>39</v>
      </c>
      <c r="B23" s="144">
        <v>314.6</v>
      </c>
      <c r="C23" s="255" t="s">
        <v>40</v>
      </c>
      <c r="D23" s="144">
        <v>314.6</v>
      </c>
      <c r="E23" s="226"/>
      <c r="F23" s="226"/>
      <c r="G23" s="144">
        <v>314.6</v>
      </c>
      <c r="H23" s="144">
        <v>314.6</v>
      </c>
      <c r="I23" s="226"/>
      <c r="J23" s="226"/>
      <c r="K23" s="226"/>
      <c r="L23" s="22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H30" sqref="H30:H31"/>
    </sheetView>
  </sheetViews>
  <sheetFormatPr defaultColWidth="6.875" defaultRowHeight="10.8"/>
  <cols>
    <col min="1" max="1" width="2.75" style="184" customWidth="1"/>
    <col min="2" max="3" width="2.5" style="184" customWidth="1"/>
    <col min="4" max="4" width="11.375" style="184" customWidth="1"/>
    <col min="5" max="5" width="7.8" style="184" customWidth="1"/>
    <col min="6" max="6" width="7" style="184" customWidth="1"/>
    <col min="7" max="7" width="8.375" style="184" customWidth="1"/>
    <col min="8" max="8" width="7.125" style="184" customWidth="1"/>
    <col min="9" max="9" width="3.875" style="184" customWidth="1"/>
    <col min="10" max="10" width="7.5" style="184" customWidth="1"/>
    <col min="11" max="11" width="4.25" style="184" customWidth="1"/>
    <col min="12" max="12" width="6.75" style="184" customWidth="1"/>
    <col min="13" max="13" width="4" style="184" customWidth="1"/>
    <col min="14" max="14" width="6.5" style="184" customWidth="1"/>
    <col min="15" max="15" width="6.75" style="184" customWidth="1"/>
    <col min="16" max="16" width="5" style="184" customWidth="1"/>
    <col min="17" max="17" width="5.875" style="184" customWidth="1"/>
    <col min="18" max="18" width="6" style="184" customWidth="1"/>
    <col min="19" max="19" width="6.375" style="184" customWidth="1"/>
    <col min="20" max="20" width="6" style="184" customWidth="1"/>
    <col min="21" max="21" width="6.875" style="184" customWidth="1"/>
    <col min="22" max="22" width="4.625" style="184" customWidth="1"/>
    <col min="23" max="251" width="6.875" style="184" customWidth="1"/>
    <col min="252" max="16384" width="6.875" style="184"/>
  </cols>
  <sheetData>
    <row r="1" ht="42" customHeight="1" spans="1:22">
      <c r="A1" s="185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</row>
    <row r="2" ht="15" customHeight="1" spans="1:22">
      <c r="A2" s="186" t="s">
        <v>1</v>
      </c>
      <c r="B2" s="186"/>
      <c r="C2" s="186"/>
      <c r="D2" s="186"/>
      <c r="E2" s="186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V2" s="199" t="s">
        <v>2</v>
      </c>
    </row>
    <row r="3" ht="20.1" customHeight="1" spans="1:22">
      <c r="A3" s="188" t="s">
        <v>42</v>
      </c>
      <c r="B3" s="188"/>
      <c r="C3" s="188"/>
      <c r="D3" s="189" t="s">
        <v>43</v>
      </c>
      <c r="E3" s="190" t="s">
        <v>44</v>
      </c>
      <c r="F3" s="190" t="s">
        <v>45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200"/>
      <c r="S3" s="190" t="s">
        <v>46</v>
      </c>
      <c r="T3" s="190"/>
      <c r="U3" s="191" t="s">
        <v>47</v>
      </c>
      <c r="V3" s="191" t="s">
        <v>17</v>
      </c>
    </row>
    <row r="4" ht="20.1" customHeight="1" spans="1:22">
      <c r="A4" s="188"/>
      <c r="B4" s="188"/>
      <c r="C4" s="188"/>
      <c r="D4" s="189"/>
      <c r="E4" s="190"/>
      <c r="F4" s="190" t="s">
        <v>8</v>
      </c>
      <c r="G4" s="191" t="s">
        <v>48</v>
      </c>
      <c r="H4" s="191"/>
      <c r="I4" s="191"/>
      <c r="J4" s="191" t="s">
        <v>49</v>
      </c>
      <c r="K4" s="190"/>
      <c r="L4" s="190"/>
      <c r="M4" s="190"/>
      <c r="N4" s="190"/>
      <c r="O4" s="190"/>
      <c r="P4" s="190" t="s">
        <v>50</v>
      </c>
      <c r="Q4" s="190" t="s">
        <v>51</v>
      </c>
      <c r="R4" s="201" t="s">
        <v>52</v>
      </c>
      <c r="S4" s="190" t="s">
        <v>53</v>
      </c>
      <c r="T4" s="190" t="s">
        <v>54</v>
      </c>
      <c r="U4" s="190"/>
      <c r="V4" s="190"/>
    </row>
    <row r="5" ht="20.1" customHeight="1" spans="1:22">
      <c r="A5" s="192" t="s">
        <v>55</v>
      </c>
      <c r="B5" s="192" t="s">
        <v>56</v>
      </c>
      <c r="C5" s="192" t="s">
        <v>57</v>
      </c>
      <c r="D5" s="189"/>
      <c r="E5" s="190"/>
      <c r="F5" s="190"/>
      <c r="G5" s="191" t="s">
        <v>58</v>
      </c>
      <c r="H5" s="191" t="s">
        <v>59</v>
      </c>
      <c r="I5" s="191" t="s">
        <v>60</v>
      </c>
      <c r="J5" s="191" t="s">
        <v>61</v>
      </c>
      <c r="K5" s="190" t="s">
        <v>62</v>
      </c>
      <c r="L5" s="190" t="s">
        <v>63</v>
      </c>
      <c r="M5" s="190" t="s">
        <v>64</v>
      </c>
      <c r="N5" s="190" t="s">
        <v>65</v>
      </c>
      <c r="O5" s="191" t="s">
        <v>66</v>
      </c>
      <c r="P5" s="190"/>
      <c r="Q5" s="190"/>
      <c r="R5" s="202"/>
      <c r="S5" s="190"/>
      <c r="T5" s="190"/>
      <c r="U5" s="190"/>
      <c r="V5" s="190"/>
    </row>
    <row r="6" ht="30" customHeight="1" spans="1:22">
      <c r="A6" s="192"/>
      <c r="B6" s="192"/>
      <c r="C6" s="192"/>
      <c r="D6" s="189"/>
      <c r="E6" s="190"/>
      <c r="F6" s="190"/>
      <c r="G6" s="190"/>
      <c r="H6" s="191"/>
      <c r="I6" s="191"/>
      <c r="J6" s="191"/>
      <c r="K6" s="190"/>
      <c r="L6" s="190"/>
      <c r="M6" s="190"/>
      <c r="N6" s="190"/>
      <c r="O6" s="191"/>
      <c r="P6" s="190"/>
      <c r="Q6" s="190"/>
      <c r="R6" s="203"/>
      <c r="S6" s="190"/>
      <c r="T6" s="190"/>
      <c r="U6" s="190"/>
      <c r="V6" s="190"/>
    </row>
    <row r="7" ht="20.1" customHeight="1" spans="1:22">
      <c r="A7" s="193" t="s">
        <v>67</v>
      </c>
      <c r="B7" s="193" t="s">
        <v>67</v>
      </c>
      <c r="C7" s="193" t="s">
        <v>67</v>
      </c>
      <c r="D7" s="193" t="s">
        <v>67</v>
      </c>
      <c r="E7" s="194">
        <v>1</v>
      </c>
      <c r="F7" s="194">
        <f t="shared" ref="F7:V7" si="0">E7+1</f>
        <v>2</v>
      </c>
      <c r="G7" s="194">
        <f t="shared" si="0"/>
        <v>3</v>
      </c>
      <c r="H7" s="194">
        <f t="shared" si="0"/>
        <v>4</v>
      </c>
      <c r="I7" s="194">
        <f t="shared" si="0"/>
        <v>5</v>
      </c>
      <c r="J7" s="194">
        <f t="shared" si="0"/>
        <v>6</v>
      </c>
      <c r="K7" s="194">
        <f t="shared" si="0"/>
        <v>7</v>
      </c>
      <c r="L7" s="194">
        <f t="shared" si="0"/>
        <v>8</v>
      </c>
      <c r="M7" s="194">
        <f t="shared" si="0"/>
        <v>9</v>
      </c>
      <c r="N7" s="194">
        <f t="shared" si="0"/>
        <v>10</v>
      </c>
      <c r="O7" s="194">
        <f t="shared" si="0"/>
        <v>11</v>
      </c>
      <c r="P7" s="194">
        <f t="shared" si="0"/>
        <v>12</v>
      </c>
      <c r="Q7" s="194">
        <f t="shared" si="0"/>
        <v>13</v>
      </c>
      <c r="R7" s="204">
        <f t="shared" si="0"/>
        <v>14</v>
      </c>
      <c r="S7" s="204">
        <f t="shared" si="0"/>
        <v>15</v>
      </c>
      <c r="T7" s="204">
        <f t="shared" si="0"/>
        <v>16</v>
      </c>
      <c r="U7" s="204">
        <f t="shared" si="0"/>
        <v>17</v>
      </c>
      <c r="V7" s="204">
        <f t="shared" si="0"/>
        <v>18</v>
      </c>
    </row>
    <row r="8" ht="20.1" customHeight="1" spans="1:22">
      <c r="A8" s="195"/>
      <c r="B8" s="195"/>
      <c r="C8" s="195"/>
      <c r="D8" s="196" t="s">
        <v>68</v>
      </c>
      <c r="E8" s="197">
        <v>314.6</v>
      </c>
      <c r="F8" s="197">
        <v>314.6</v>
      </c>
      <c r="G8" s="197">
        <v>164.6</v>
      </c>
      <c r="H8" s="198">
        <v>164.6</v>
      </c>
      <c r="I8" s="198"/>
      <c r="J8" s="198">
        <v>150</v>
      </c>
      <c r="K8" s="197"/>
      <c r="L8" s="197"/>
      <c r="M8" s="197"/>
      <c r="N8" s="197"/>
      <c r="O8" s="197">
        <v>150</v>
      </c>
      <c r="P8" s="197"/>
      <c r="Q8" s="197"/>
      <c r="R8" s="197"/>
      <c r="S8" s="205"/>
      <c r="T8" s="205"/>
      <c r="U8" s="205"/>
      <c r="V8" s="206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E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235416666666667" right="0.668055555555556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Q6" sqref="Q6"/>
    </sheetView>
  </sheetViews>
  <sheetFormatPr defaultColWidth="7" defaultRowHeight="10.8"/>
  <cols>
    <col min="1" max="1" width="4.625" style="43" customWidth="1"/>
    <col min="2" max="3" width="4.125" style="43" customWidth="1"/>
    <col min="4" max="4" width="24.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178" t="s">
        <v>1</v>
      </c>
      <c r="B2" s="178"/>
      <c r="C2" s="178"/>
      <c r="D2" s="178"/>
      <c r="E2" s="46"/>
      <c r="F2" s="46"/>
      <c r="G2" s="179"/>
      <c r="H2" s="179"/>
      <c r="I2" s="179"/>
      <c r="J2" s="179"/>
      <c r="K2" s="179"/>
      <c r="L2" s="182" t="s">
        <v>2</v>
      </c>
    </row>
    <row r="3" s="41" customFormat="1" ht="16.5" customHeight="1" spans="1:12">
      <c r="A3" s="53" t="s">
        <v>70</v>
      </c>
      <c r="B3" s="53"/>
      <c r="C3" s="53"/>
      <c r="D3" s="53" t="s">
        <v>43</v>
      </c>
      <c r="E3" s="52" t="s">
        <v>44</v>
      </c>
      <c r="F3" s="53" t="s">
        <v>71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3"/>
      <c r="E4" s="52"/>
      <c r="F4" s="52" t="s">
        <v>8</v>
      </c>
      <c r="G4" s="57" t="s">
        <v>72</v>
      </c>
      <c r="H4" s="57"/>
      <c r="I4" s="57"/>
      <c r="J4" s="57" t="s">
        <v>73</v>
      </c>
      <c r="K4" s="57"/>
      <c r="L4" s="57"/>
    </row>
    <row r="5" s="41" customFormat="1" ht="28.5" customHeight="1" spans="1:12">
      <c r="A5" s="54"/>
      <c r="B5" s="55"/>
      <c r="C5" s="55"/>
      <c r="D5" s="53"/>
      <c r="E5" s="52"/>
      <c r="F5" s="52"/>
      <c r="G5" s="52" t="s">
        <v>18</v>
      </c>
      <c r="H5" s="52" t="s">
        <v>74</v>
      </c>
      <c r="I5" s="52" t="s">
        <v>75</v>
      </c>
      <c r="J5" s="52" t="s">
        <v>18</v>
      </c>
      <c r="K5" s="52" t="s">
        <v>76</v>
      </c>
      <c r="L5" s="52" t="s">
        <v>77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80"/>
      <c r="B7" s="180"/>
      <c r="C7" s="180"/>
      <c r="D7" s="97" t="s">
        <v>8</v>
      </c>
      <c r="E7" s="63">
        <f>F7</f>
        <v>314.6</v>
      </c>
      <c r="F7" s="63">
        <f>G7+J7</f>
        <v>314.6</v>
      </c>
      <c r="G7" s="63">
        <f>H7+I7</f>
        <v>164.6</v>
      </c>
      <c r="H7" s="63">
        <v>160.5</v>
      </c>
      <c r="I7" s="63">
        <v>4.1</v>
      </c>
      <c r="J7" s="183">
        <v>150</v>
      </c>
      <c r="K7" s="63"/>
      <c r="L7" s="183">
        <v>150</v>
      </c>
    </row>
    <row r="8" s="42" customFormat="1" ht="15.6" spans="1:12">
      <c r="A8" s="180"/>
      <c r="B8" s="180"/>
      <c r="C8" s="181"/>
      <c r="D8" s="97" t="s">
        <v>68</v>
      </c>
      <c r="E8" s="63">
        <f>F8</f>
        <v>314.6</v>
      </c>
      <c r="F8" s="63">
        <f>G8+J8</f>
        <v>314.6</v>
      </c>
      <c r="G8" s="63">
        <f>H8+I8</f>
        <v>164.6</v>
      </c>
      <c r="H8" s="100">
        <v>160.5</v>
      </c>
      <c r="I8" s="100">
        <v>4.1</v>
      </c>
      <c r="J8" s="105">
        <v>150</v>
      </c>
      <c r="K8" s="100"/>
      <c r="L8" s="105">
        <v>150</v>
      </c>
    </row>
    <row r="9" s="42" customFormat="1" ht="15.6" spans="1:12">
      <c r="A9" s="180" t="s">
        <v>78</v>
      </c>
      <c r="B9" s="180" t="s">
        <v>79</v>
      </c>
      <c r="C9" s="181" t="s">
        <v>80</v>
      </c>
      <c r="D9" s="97" t="s">
        <v>81</v>
      </c>
      <c r="E9" s="63">
        <f t="shared" ref="E9:E14" si="0">F9</f>
        <v>20.29</v>
      </c>
      <c r="F9" s="63">
        <f t="shared" ref="F9:F14" si="1">G9+J9</f>
        <v>20.29</v>
      </c>
      <c r="G9" s="63">
        <f t="shared" ref="G9:G14" si="2">H9+I9</f>
        <v>20.29</v>
      </c>
      <c r="H9" s="100">
        <v>20.29</v>
      </c>
      <c r="I9" s="100"/>
      <c r="J9" s="105"/>
      <c r="K9" s="100"/>
      <c r="L9" s="105"/>
    </row>
    <row r="10" s="42" customFormat="1" ht="15.6" spans="1:12">
      <c r="A10" s="180" t="s">
        <v>78</v>
      </c>
      <c r="B10" s="180" t="s">
        <v>79</v>
      </c>
      <c r="C10" s="181" t="s">
        <v>79</v>
      </c>
      <c r="D10" s="97" t="s">
        <v>82</v>
      </c>
      <c r="E10" s="63">
        <f t="shared" si="0"/>
        <v>17.38</v>
      </c>
      <c r="F10" s="63">
        <f t="shared" si="1"/>
        <v>17.38</v>
      </c>
      <c r="G10" s="63">
        <f t="shared" si="2"/>
        <v>17.38</v>
      </c>
      <c r="H10" s="100">
        <v>17.38</v>
      </c>
      <c r="I10" s="100"/>
      <c r="J10" s="105"/>
      <c r="K10" s="102"/>
      <c r="L10" s="105"/>
    </row>
    <row r="11" s="42" customFormat="1" ht="15.6" spans="1:12">
      <c r="A11" s="180" t="s">
        <v>83</v>
      </c>
      <c r="B11" s="180" t="s">
        <v>84</v>
      </c>
      <c r="C11" s="181" t="s">
        <v>80</v>
      </c>
      <c r="D11" s="97" t="s">
        <v>85</v>
      </c>
      <c r="E11" s="63">
        <f t="shared" si="0"/>
        <v>6.17</v>
      </c>
      <c r="F11" s="63">
        <f t="shared" si="1"/>
        <v>6.17</v>
      </c>
      <c r="G11" s="63">
        <f t="shared" si="2"/>
        <v>6.17</v>
      </c>
      <c r="H11" s="100">
        <v>6.17</v>
      </c>
      <c r="I11" s="100"/>
      <c r="J11" s="105"/>
      <c r="K11" s="102"/>
      <c r="L11" s="105"/>
    </row>
    <row r="12" s="42" customFormat="1" ht="15.6" spans="1:12">
      <c r="A12" s="180" t="s">
        <v>83</v>
      </c>
      <c r="B12" s="180" t="s">
        <v>84</v>
      </c>
      <c r="C12" s="181" t="s">
        <v>86</v>
      </c>
      <c r="D12" s="97" t="s">
        <v>87</v>
      </c>
      <c r="E12" s="63">
        <f t="shared" si="0"/>
        <v>1.06</v>
      </c>
      <c r="F12" s="63">
        <f t="shared" si="1"/>
        <v>1.06</v>
      </c>
      <c r="G12" s="63">
        <f t="shared" si="2"/>
        <v>1.06</v>
      </c>
      <c r="H12" s="102">
        <v>1.06</v>
      </c>
      <c r="I12" s="102"/>
      <c r="J12" s="106"/>
      <c r="K12" s="102"/>
      <c r="L12" s="106"/>
    </row>
    <row r="13" s="42" customFormat="1" ht="15.6" spans="1:12">
      <c r="A13" s="180" t="s">
        <v>88</v>
      </c>
      <c r="B13" s="180" t="s">
        <v>80</v>
      </c>
      <c r="C13" s="181" t="s">
        <v>80</v>
      </c>
      <c r="D13" s="97" t="s">
        <v>89</v>
      </c>
      <c r="E13" s="63">
        <f t="shared" si="0"/>
        <v>119.7</v>
      </c>
      <c r="F13" s="63">
        <f t="shared" si="1"/>
        <v>119.7</v>
      </c>
      <c r="G13" s="63">
        <f t="shared" si="2"/>
        <v>119.7</v>
      </c>
      <c r="H13" s="102">
        <v>115.6</v>
      </c>
      <c r="I13" s="102">
        <v>4.1</v>
      </c>
      <c r="J13" s="106"/>
      <c r="K13" s="102"/>
      <c r="L13" s="106"/>
    </row>
    <row r="14" s="42" customFormat="1" ht="15.6" spans="1:12">
      <c r="A14" s="180" t="s">
        <v>88</v>
      </c>
      <c r="B14" s="180" t="s">
        <v>80</v>
      </c>
      <c r="C14" s="181" t="s">
        <v>86</v>
      </c>
      <c r="D14" s="97" t="s">
        <v>90</v>
      </c>
      <c r="E14" s="63">
        <f t="shared" si="0"/>
        <v>150</v>
      </c>
      <c r="F14" s="63">
        <f t="shared" si="1"/>
        <v>150</v>
      </c>
      <c r="G14" s="63">
        <f t="shared" si="2"/>
        <v>0</v>
      </c>
      <c r="H14" s="102"/>
      <c r="I14" s="102"/>
      <c r="J14" s="106">
        <v>150</v>
      </c>
      <c r="K14" s="102"/>
      <c r="L14" s="106">
        <v>150</v>
      </c>
    </row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9" workbookViewId="0">
      <selection activeCell="P27" sqref="P27"/>
    </sheetView>
  </sheetViews>
  <sheetFormatPr defaultColWidth="8.88333333333333" defaultRowHeight="10.8"/>
  <cols>
    <col min="1" max="1" width="4.75" style="110" customWidth="1"/>
    <col min="2" max="2" width="13.25" style="110" customWidth="1"/>
    <col min="3" max="3" width="7.25" style="111" customWidth="1"/>
    <col min="4" max="4" width="21.25" style="111" customWidth="1"/>
    <col min="5" max="5" width="7.125" style="111" customWidth="1"/>
    <col min="6" max="6" width="8.75" style="111" customWidth="1"/>
    <col min="7" max="7" width="5.625" style="111" customWidth="1"/>
    <col min="8" max="8" width="6.375" style="111" customWidth="1"/>
    <col min="9" max="9" width="13.125" style="111" customWidth="1"/>
    <col min="10" max="10" width="6.25" style="111" customWidth="1"/>
    <col min="11" max="11" width="7.75" style="111" customWidth="1"/>
    <col min="12" max="12" width="7.25" style="111" customWidth="1"/>
    <col min="13" max="13" width="4.5" style="111" customWidth="1"/>
    <col min="14" max="32" width="9" style="111"/>
    <col min="33" max="16384" width="8.88333333333333" style="111"/>
  </cols>
  <sheetData>
    <row r="1" ht="42" customHeight="1" spans="1:21">
      <c r="A1" s="112" t="s">
        <v>91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64"/>
      <c r="O1" s="164"/>
      <c r="P1" s="164"/>
      <c r="Q1" s="164"/>
      <c r="R1" s="164"/>
      <c r="S1" s="164"/>
      <c r="T1" s="164"/>
      <c r="U1" s="164"/>
    </row>
    <row r="2" s="107" customFormat="1" ht="15" customHeight="1" spans="1:21">
      <c r="A2" s="113" t="s">
        <v>1</v>
      </c>
      <c r="B2" s="113"/>
      <c r="C2" s="113"/>
      <c r="D2" s="114"/>
      <c r="E2" s="114"/>
      <c r="F2" s="114"/>
      <c r="G2" s="114"/>
      <c r="H2" s="115"/>
      <c r="I2" s="115"/>
      <c r="J2" s="165"/>
      <c r="K2" s="165"/>
      <c r="L2" s="166" t="s">
        <v>2</v>
      </c>
      <c r="M2" s="166"/>
      <c r="N2" s="165"/>
      <c r="O2" s="165"/>
      <c r="P2" s="165"/>
      <c r="Q2" s="165"/>
      <c r="R2" s="165"/>
      <c r="S2" s="165"/>
      <c r="T2" s="165"/>
      <c r="U2" s="165"/>
    </row>
    <row r="3" s="108" customFormat="1" ht="23" customHeight="1" spans="1:13">
      <c r="A3" s="116" t="s">
        <v>92</v>
      </c>
      <c r="B3" s="117"/>
      <c r="C3" s="118"/>
      <c r="D3" s="119" t="s">
        <v>93</v>
      </c>
      <c r="E3" s="119"/>
      <c r="F3" s="119"/>
      <c r="G3" s="119"/>
      <c r="H3" s="119"/>
      <c r="I3" s="119"/>
      <c r="J3" s="119"/>
      <c r="K3" s="119"/>
      <c r="L3" s="119"/>
      <c r="M3" s="167"/>
    </row>
    <row r="4" s="108" customFormat="1" ht="23" customHeight="1" spans="1:13">
      <c r="A4" s="120" t="s">
        <v>94</v>
      </c>
      <c r="B4" s="121"/>
      <c r="C4" s="122" t="s">
        <v>95</v>
      </c>
      <c r="D4" s="122" t="s">
        <v>96</v>
      </c>
      <c r="E4" s="123" t="s">
        <v>8</v>
      </c>
      <c r="F4" s="124" t="s">
        <v>9</v>
      </c>
      <c r="G4" s="125"/>
      <c r="H4" s="126" t="s">
        <v>10</v>
      </c>
      <c r="I4" s="126"/>
      <c r="J4" s="126"/>
      <c r="K4" s="126"/>
      <c r="L4" s="126"/>
      <c r="M4" s="168"/>
    </row>
    <row r="5" s="108" customFormat="1" ht="23" customHeight="1" spans="1:13">
      <c r="A5" s="127"/>
      <c r="B5" s="128"/>
      <c r="C5" s="129"/>
      <c r="D5" s="122"/>
      <c r="E5" s="123"/>
      <c r="F5" s="130" t="s">
        <v>11</v>
      </c>
      <c r="G5" s="130" t="s">
        <v>97</v>
      </c>
      <c r="H5" s="131" t="s">
        <v>13</v>
      </c>
      <c r="I5" s="169"/>
      <c r="J5" s="170" t="s">
        <v>98</v>
      </c>
      <c r="K5" s="171" t="s">
        <v>15</v>
      </c>
      <c r="L5" s="171" t="s">
        <v>16</v>
      </c>
      <c r="M5" s="172" t="s">
        <v>17</v>
      </c>
    </row>
    <row r="6" s="108" customFormat="1" ht="17" customHeight="1" spans="1:21">
      <c r="A6" s="132"/>
      <c r="B6" s="133"/>
      <c r="C6" s="129"/>
      <c r="D6" s="122"/>
      <c r="E6" s="123"/>
      <c r="F6" s="134"/>
      <c r="G6" s="134"/>
      <c r="H6" s="135" t="s">
        <v>18</v>
      </c>
      <c r="I6" s="173" t="s">
        <v>19</v>
      </c>
      <c r="J6" s="170"/>
      <c r="K6" s="174"/>
      <c r="L6" s="174"/>
      <c r="M6" s="172"/>
      <c r="N6" s="164"/>
      <c r="O6" s="164"/>
      <c r="P6" s="164"/>
      <c r="Q6" s="164"/>
      <c r="R6" s="164"/>
      <c r="S6" s="164"/>
      <c r="T6" s="164"/>
      <c r="U6" s="164"/>
    </row>
    <row r="7" s="109" customFormat="1" ht="20" customHeight="1" spans="1:21">
      <c r="A7" s="136" t="s">
        <v>20</v>
      </c>
      <c r="B7" s="137"/>
      <c r="C7" s="138">
        <v>314.6</v>
      </c>
      <c r="D7" s="139" t="s">
        <v>99</v>
      </c>
      <c r="E7" s="140"/>
      <c r="F7" s="140"/>
      <c r="G7" s="140"/>
      <c r="H7" s="140"/>
      <c r="I7" s="140"/>
      <c r="J7" s="140"/>
      <c r="K7" s="140"/>
      <c r="L7" s="140"/>
      <c r="M7" s="175"/>
      <c r="N7" s="176"/>
      <c r="O7" s="176"/>
      <c r="P7" s="176"/>
      <c r="Q7" s="176"/>
      <c r="R7" s="176"/>
      <c r="S7" s="176"/>
      <c r="T7" s="176"/>
      <c r="U7" s="176"/>
    </row>
    <row r="8" s="109" customFormat="1" ht="20" customHeight="1" spans="1:21">
      <c r="A8" s="136" t="s">
        <v>22</v>
      </c>
      <c r="B8" s="137"/>
      <c r="C8" s="141">
        <v>164.6</v>
      </c>
      <c r="D8" s="142" t="s">
        <v>100</v>
      </c>
      <c r="E8" s="140"/>
      <c r="F8" s="140"/>
      <c r="G8" s="140"/>
      <c r="H8" s="140"/>
      <c r="I8" s="177"/>
      <c r="J8" s="177"/>
      <c r="K8" s="177"/>
      <c r="L8" s="177"/>
      <c r="M8" s="175"/>
      <c r="N8" s="176"/>
      <c r="O8" s="176"/>
      <c r="P8" s="176"/>
      <c r="Q8" s="176"/>
      <c r="R8" s="176"/>
      <c r="S8" s="176"/>
      <c r="T8" s="176"/>
      <c r="U8" s="176"/>
    </row>
    <row r="9" s="109" customFormat="1" ht="20" customHeight="1" spans="1:21">
      <c r="A9" s="136" t="s">
        <v>24</v>
      </c>
      <c r="B9" s="137"/>
      <c r="C9" s="143">
        <v>150</v>
      </c>
      <c r="D9" s="142" t="s">
        <v>101</v>
      </c>
      <c r="E9" s="140"/>
      <c r="F9" s="140"/>
      <c r="G9" s="140"/>
      <c r="H9" s="140"/>
      <c r="I9" s="177"/>
      <c r="J9" s="177"/>
      <c r="K9" s="177"/>
      <c r="L9" s="177"/>
      <c r="M9" s="175"/>
      <c r="N9" s="176"/>
      <c r="O9" s="176"/>
      <c r="P9" s="176"/>
      <c r="Q9" s="176"/>
      <c r="R9" s="176"/>
      <c r="S9" s="176"/>
      <c r="T9" s="176"/>
      <c r="U9" s="176"/>
    </row>
    <row r="10" s="109" customFormat="1" ht="25" customHeight="1" spans="1:21">
      <c r="A10" s="136" t="s">
        <v>26</v>
      </c>
      <c r="B10" s="137"/>
      <c r="C10" s="138"/>
      <c r="D10" s="142" t="s">
        <v>102</v>
      </c>
      <c r="E10" s="140"/>
      <c r="F10" s="140"/>
      <c r="G10" s="140"/>
      <c r="H10" s="140"/>
      <c r="I10" s="177"/>
      <c r="J10" s="177"/>
      <c r="K10" s="177"/>
      <c r="L10" s="177"/>
      <c r="M10" s="175"/>
      <c r="N10" s="176"/>
      <c r="O10" s="176"/>
      <c r="P10" s="176"/>
      <c r="Q10" s="176"/>
      <c r="R10" s="176"/>
      <c r="S10" s="176"/>
      <c r="T10" s="176"/>
      <c r="U10" s="176"/>
    </row>
    <row r="11" s="109" customFormat="1" ht="20" customHeight="1" spans="1:21">
      <c r="A11" s="136" t="s">
        <v>28</v>
      </c>
      <c r="B11" s="137"/>
      <c r="C11" s="141"/>
      <c r="D11" s="142" t="s">
        <v>103</v>
      </c>
      <c r="E11" s="140"/>
      <c r="F11" s="140"/>
      <c r="G11" s="140"/>
      <c r="H11" s="140"/>
      <c r="I11" s="177"/>
      <c r="J11" s="177"/>
      <c r="K11" s="177"/>
      <c r="L11" s="177"/>
      <c r="M11" s="175"/>
      <c r="N11" s="176"/>
      <c r="O11" s="176"/>
      <c r="P11" s="176"/>
      <c r="Q11" s="176"/>
      <c r="R11" s="176"/>
      <c r="S11" s="176"/>
      <c r="T11" s="176"/>
      <c r="U11" s="176"/>
    </row>
    <row r="12" s="109" customFormat="1" ht="25" customHeight="1" spans="1:21">
      <c r="A12" s="136" t="s">
        <v>30</v>
      </c>
      <c r="B12" s="137"/>
      <c r="C12" s="144"/>
      <c r="D12" s="142" t="s">
        <v>104</v>
      </c>
      <c r="E12" s="140"/>
      <c r="F12" s="140"/>
      <c r="G12" s="140"/>
      <c r="H12" s="140"/>
      <c r="I12" s="177"/>
      <c r="J12" s="177"/>
      <c r="K12" s="177"/>
      <c r="L12" s="177"/>
      <c r="M12" s="175"/>
      <c r="N12" s="176"/>
      <c r="O12" s="176"/>
      <c r="P12" s="176"/>
      <c r="Q12" s="176"/>
      <c r="R12" s="176"/>
      <c r="S12" s="176"/>
      <c r="T12" s="176"/>
      <c r="U12" s="176"/>
    </row>
    <row r="13" s="109" customFormat="1" ht="25" customHeight="1" spans="1:21">
      <c r="A13" s="136" t="s">
        <v>32</v>
      </c>
      <c r="B13" s="145"/>
      <c r="C13" s="143"/>
      <c r="D13" s="142" t="s">
        <v>105</v>
      </c>
      <c r="E13" s="140"/>
      <c r="F13" s="140"/>
      <c r="G13" s="140"/>
      <c r="H13" s="140"/>
      <c r="I13" s="177"/>
      <c r="J13" s="177"/>
      <c r="K13" s="177"/>
      <c r="L13" s="177"/>
      <c r="M13" s="175"/>
      <c r="N13" s="176"/>
      <c r="O13" s="176"/>
      <c r="P13" s="176"/>
      <c r="Q13" s="176"/>
      <c r="R13" s="176"/>
      <c r="S13" s="176"/>
      <c r="T13" s="176"/>
      <c r="U13" s="176"/>
    </row>
    <row r="14" s="109" customFormat="1" ht="20" customHeight="1" spans="1:21">
      <c r="A14" s="146" t="s">
        <v>33</v>
      </c>
      <c r="B14" s="147"/>
      <c r="C14" s="138"/>
      <c r="D14" s="139" t="s">
        <v>106</v>
      </c>
      <c r="E14" s="140"/>
      <c r="F14" s="140"/>
      <c r="G14" s="140"/>
      <c r="H14" s="140"/>
      <c r="I14" s="177"/>
      <c r="J14" s="177"/>
      <c r="K14" s="177"/>
      <c r="L14" s="177"/>
      <c r="M14" s="175"/>
      <c r="N14" s="176"/>
      <c r="O14" s="176"/>
      <c r="P14" s="176"/>
      <c r="Q14" s="176"/>
      <c r="R14" s="176"/>
      <c r="S14" s="176"/>
      <c r="T14" s="176"/>
      <c r="U14" s="176"/>
    </row>
    <row r="15" s="109" customFormat="1" ht="20" customHeight="1" spans="1:21">
      <c r="A15" s="148"/>
      <c r="B15" s="148"/>
      <c r="C15" s="149"/>
      <c r="D15" s="142" t="s">
        <v>107</v>
      </c>
      <c r="E15" s="140"/>
      <c r="F15" s="140"/>
      <c r="G15" s="140"/>
      <c r="H15" s="140"/>
      <c r="I15" s="177"/>
      <c r="J15" s="177"/>
      <c r="K15" s="177"/>
      <c r="L15" s="177"/>
      <c r="M15" s="175"/>
      <c r="N15" s="176"/>
      <c r="O15" s="176"/>
      <c r="P15" s="176"/>
      <c r="Q15" s="176"/>
      <c r="R15" s="176"/>
      <c r="S15" s="176"/>
      <c r="T15" s="176"/>
      <c r="U15" s="176"/>
    </row>
    <row r="16" s="109" customFormat="1" ht="20" customHeight="1" spans="1:21">
      <c r="A16" s="150"/>
      <c r="B16" s="151"/>
      <c r="C16" s="149"/>
      <c r="D16" s="142" t="s">
        <v>108</v>
      </c>
      <c r="E16" s="140"/>
      <c r="F16" s="140"/>
      <c r="G16" s="140"/>
      <c r="H16" s="140"/>
      <c r="I16" s="177"/>
      <c r="J16" s="177"/>
      <c r="K16" s="177"/>
      <c r="L16" s="177"/>
      <c r="M16" s="175"/>
      <c r="N16" s="176"/>
      <c r="O16" s="176"/>
      <c r="P16" s="176"/>
      <c r="Q16" s="176"/>
      <c r="R16" s="176"/>
      <c r="S16" s="176"/>
      <c r="T16" s="176"/>
      <c r="U16" s="176"/>
    </row>
    <row r="17" s="109" customFormat="1" ht="20" customHeight="1" spans="1:21">
      <c r="A17" s="150"/>
      <c r="B17" s="151"/>
      <c r="C17" s="149"/>
      <c r="D17" s="139" t="s">
        <v>109</v>
      </c>
      <c r="E17" s="140"/>
      <c r="F17" s="140"/>
      <c r="G17" s="140"/>
      <c r="H17" s="140"/>
      <c r="I17" s="177"/>
      <c r="J17" s="177"/>
      <c r="K17" s="177"/>
      <c r="L17" s="177"/>
      <c r="M17" s="175"/>
      <c r="N17" s="176"/>
      <c r="O17" s="176"/>
      <c r="P17" s="176"/>
      <c r="Q17" s="176"/>
      <c r="R17" s="176"/>
      <c r="S17" s="176"/>
      <c r="T17" s="176"/>
      <c r="U17" s="176"/>
    </row>
    <row r="18" s="109" customFormat="1" ht="20" customHeight="1" spans="1:21">
      <c r="A18" s="150"/>
      <c r="B18" s="151"/>
      <c r="C18" s="149"/>
      <c r="D18" s="139" t="s">
        <v>110</v>
      </c>
      <c r="E18" s="140"/>
      <c r="F18" s="140"/>
      <c r="G18" s="140"/>
      <c r="H18" s="140"/>
      <c r="I18" s="177"/>
      <c r="J18" s="177"/>
      <c r="K18" s="177"/>
      <c r="L18" s="177"/>
      <c r="M18" s="175"/>
      <c r="N18" s="176"/>
      <c r="O18" s="176"/>
      <c r="P18" s="176"/>
      <c r="Q18" s="176"/>
      <c r="R18" s="176"/>
      <c r="S18" s="176"/>
      <c r="T18" s="176"/>
      <c r="U18" s="176"/>
    </row>
    <row r="19" s="109" customFormat="1" ht="20" customHeight="1" spans="1:21">
      <c r="A19" s="152"/>
      <c r="B19" s="153"/>
      <c r="C19" s="149"/>
      <c r="D19" s="142" t="s">
        <v>111</v>
      </c>
      <c r="E19" s="140"/>
      <c r="F19" s="140"/>
      <c r="G19" s="140"/>
      <c r="H19" s="140"/>
      <c r="I19" s="140"/>
      <c r="J19" s="140"/>
      <c r="K19" s="140"/>
      <c r="L19" s="140"/>
      <c r="M19" s="140"/>
      <c r="N19" s="176"/>
      <c r="O19" s="176"/>
      <c r="P19" s="176"/>
      <c r="Q19" s="176"/>
      <c r="R19" s="176"/>
      <c r="S19" s="176"/>
      <c r="T19" s="176"/>
      <c r="U19" s="176"/>
    </row>
    <row r="20" s="109" customFormat="1" ht="20" customHeight="1" spans="1:21">
      <c r="A20" s="150"/>
      <c r="B20" s="151"/>
      <c r="C20" s="149"/>
      <c r="D20" s="142" t="s">
        <v>112</v>
      </c>
      <c r="E20" s="140">
        <v>314.6</v>
      </c>
      <c r="F20" s="140"/>
      <c r="G20" s="140"/>
      <c r="H20" s="140">
        <v>314.6</v>
      </c>
      <c r="I20" s="140">
        <v>314.6</v>
      </c>
      <c r="J20" s="140"/>
      <c r="K20" s="140"/>
      <c r="L20" s="140"/>
      <c r="M20" s="175"/>
      <c r="N20" s="176"/>
      <c r="O20" s="176"/>
      <c r="P20" s="176"/>
      <c r="Q20" s="176"/>
      <c r="R20" s="176"/>
      <c r="S20" s="176"/>
      <c r="T20" s="176"/>
      <c r="U20" s="176"/>
    </row>
    <row r="21" s="109" customFormat="1" ht="25" customHeight="1" spans="1:21">
      <c r="A21" s="150"/>
      <c r="B21" s="151"/>
      <c r="C21" s="149"/>
      <c r="D21" s="142" t="s">
        <v>113</v>
      </c>
      <c r="E21" s="140"/>
      <c r="F21" s="140"/>
      <c r="G21" s="140"/>
      <c r="H21" s="140"/>
      <c r="I21" s="140"/>
      <c r="J21" s="140"/>
      <c r="K21" s="140"/>
      <c r="L21" s="140"/>
      <c r="M21" s="175"/>
      <c r="N21" s="176"/>
      <c r="O21" s="176"/>
      <c r="P21" s="176"/>
      <c r="Q21" s="176"/>
      <c r="R21" s="176"/>
      <c r="S21" s="176"/>
      <c r="T21" s="176"/>
      <c r="U21" s="176"/>
    </row>
    <row r="22" s="109" customFormat="1" ht="19" customHeight="1" spans="1:21">
      <c r="A22" s="154"/>
      <c r="B22" s="154"/>
      <c r="C22" s="155"/>
      <c r="D22" s="142" t="s">
        <v>114</v>
      </c>
      <c r="E22" s="140"/>
      <c r="F22" s="140"/>
      <c r="G22" s="140"/>
      <c r="H22" s="140"/>
      <c r="I22" s="140"/>
      <c r="J22" s="140"/>
      <c r="K22" s="140"/>
      <c r="L22" s="140"/>
      <c r="M22" s="175"/>
      <c r="N22" s="176"/>
      <c r="O22" s="176"/>
      <c r="P22" s="176"/>
      <c r="Q22" s="176"/>
      <c r="R22" s="176"/>
      <c r="S22" s="176"/>
      <c r="T22" s="176"/>
      <c r="U22" s="176"/>
    </row>
    <row r="23" s="109" customFormat="1" ht="19" customHeight="1" spans="1:21">
      <c r="A23" s="156"/>
      <c r="B23" s="157"/>
      <c r="C23" s="155"/>
      <c r="D23" s="142" t="s">
        <v>115</v>
      </c>
      <c r="E23" s="140"/>
      <c r="F23" s="140"/>
      <c r="G23" s="140"/>
      <c r="H23" s="140"/>
      <c r="I23" s="140"/>
      <c r="J23" s="140"/>
      <c r="K23" s="140"/>
      <c r="L23" s="140"/>
      <c r="M23" s="175"/>
      <c r="N23" s="176"/>
      <c r="O23" s="176"/>
      <c r="P23" s="176"/>
      <c r="Q23" s="176"/>
      <c r="R23" s="176"/>
      <c r="S23" s="176"/>
      <c r="T23" s="176"/>
      <c r="U23" s="176"/>
    </row>
    <row r="24" s="109" customFormat="1" ht="19" customHeight="1" spans="1:21">
      <c r="A24" s="156"/>
      <c r="B24" s="157"/>
      <c r="C24" s="155"/>
      <c r="D24" s="142" t="s">
        <v>116</v>
      </c>
      <c r="E24" s="140"/>
      <c r="F24" s="140"/>
      <c r="G24" s="140"/>
      <c r="H24" s="140"/>
      <c r="I24" s="140"/>
      <c r="J24" s="140"/>
      <c r="K24" s="140"/>
      <c r="L24" s="140"/>
      <c r="M24" s="175"/>
      <c r="N24" s="176"/>
      <c r="O24" s="176"/>
      <c r="P24" s="176"/>
      <c r="Q24" s="176"/>
      <c r="R24" s="176"/>
      <c r="S24" s="176"/>
      <c r="T24" s="176"/>
      <c r="U24" s="176"/>
    </row>
    <row r="25" s="109" customFormat="1" ht="19" customHeight="1" spans="1:21">
      <c r="A25" s="156"/>
      <c r="B25" s="157"/>
      <c r="C25" s="155"/>
      <c r="D25" s="142" t="s">
        <v>117</v>
      </c>
      <c r="E25" s="140"/>
      <c r="F25" s="140"/>
      <c r="G25" s="140"/>
      <c r="H25" s="140"/>
      <c r="I25" s="140"/>
      <c r="J25" s="140"/>
      <c r="K25" s="140"/>
      <c r="L25" s="140"/>
      <c r="M25" s="175"/>
      <c r="N25" s="176"/>
      <c r="O25" s="176"/>
      <c r="P25" s="176"/>
      <c r="Q25" s="176"/>
      <c r="R25" s="176"/>
      <c r="S25" s="176"/>
      <c r="T25" s="176"/>
      <c r="U25" s="176"/>
    </row>
    <row r="26" s="109" customFormat="1" ht="19" customHeight="1" spans="1:21">
      <c r="A26" s="156"/>
      <c r="B26" s="157"/>
      <c r="C26" s="155"/>
      <c r="D26" s="142" t="s">
        <v>118</v>
      </c>
      <c r="E26" s="140"/>
      <c r="F26" s="140"/>
      <c r="G26" s="140"/>
      <c r="H26" s="140"/>
      <c r="I26" s="140"/>
      <c r="J26" s="140"/>
      <c r="K26" s="140"/>
      <c r="L26" s="140"/>
      <c r="M26" s="175"/>
      <c r="N26" s="176"/>
      <c r="O26" s="176"/>
      <c r="P26" s="176"/>
      <c r="Q26" s="176"/>
      <c r="R26" s="176"/>
      <c r="S26" s="176"/>
      <c r="T26" s="176"/>
      <c r="U26" s="176"/>
    </row>
    <row r="27" s="109" customFormat="1" ht="19" customHeight="1" spans="1:21">
      <c r="A27" s="156"/>
      <c r="B27" s="157"/>
      <c r="C27" s="155"/>
      <c r="D27" s="142" t="s">
        <v>119</v>
      </c>
      <c r="E27" s="140"/>
      <c r="F27" s="140"/>
      <c r="G27" s="140"/>
      <c r="H27" s="140"/>
      <c r="I27" s="140"/>
      <c r="J27" s="140"/>
      <c r="K27" s="140"/>
      <c r="L27" s="140"/>
      <c r="M27" s="175"/>
      <c r="N27" s="176"/>
      <c r="O27" s="176"/>
      <c r="P27" s="176"/>
      <c r="Q27" s="176"/>
      <c r="R27" s="176"/>
      <c r="S27" s="176"/>
      <c r="T27" s="176"/>
      <c r="U27" s="176"/>
    </row>
    <row r="28" s="109" customFormat="1" ht="19" customHeight="1" spans="1:21">
      <c r="A28" s="156"/>
      <c r="B28" s="157"/>
      <c r="C28" s="155"/>
      <c r="D28" s="142" t="s">
        <v>120</v>
      </c>
      <c r="E28" s="140"/>
      <c r="F28" s="140"/>
      <c r="G28" s="140"/>
      <c r="H28" s="140"/>
      <c r="I28" s="140"/>
      <c r="J28" s="140"/>
      <c r="K28" s="140"/>
      <c r="L28" s="140"/>
      <c r="M28" s="175"/>
      <c r="N28" s="176"/>
      <c r="O28" s="176"/>
      <c r="P28" s="176"/>
      <c r="Q28" s="176"/>
      <c r="R28" s="176"/>
      <c r="S28" s="176"/>
      <c r="T28" s="176"/>
      <c r="U28" s="176"/>
    </row>
    <row r="29" s="109" customFormat="1" ht="19" customHeight="1" spans="1:21">
      <c r="A29" s="156"/>
      <c r="B29" s="157"/>
      <c r="C29" s="155"/>
      <c r="D29" s="142" t="s">
        <v>121</v>
      </c>
      <c r="E29" s="140"/>
      <c r="F29" s="140"/>
      <c r="G29" s="140"/>
      <c r="H29" s="140"/>
      <c r="I29" s="140"/>
      <c r="J29" s="140"/>
      <c r="K29" s="140"/>
      <c r="L29" s="140"/>
      <c r="M29" s="175"/>
      <c r="N29" s="176"/>
      <c r="O29" s="176"/>
      <c r="P29" s="176"/>
      <c r="Q29" s="176"/>
      <c r="R29" s="176"/>
      <c r="S29" s="176"/>
      <c r="T29" s="176"/>
      <c r="U29" s="176"/>
    </row>
    <row r="30" s="109" customFormat="1" ht="19" customHeight="1" spans="1:21">
      <c r="A30" s="156"/>
      <c r="B30" s="157"/>
      <c r="C30" s="155"/>
      <c r="D30" s="142" t="s">
        <v>122</v>
      </c>
      <c r="E30" s="140"/>
      <c r="F30" s="140"/>
      <c r="G30" s="140"/>
      <c r="H30" s="140"/>
      <c r="I30" s="140"/>
      <c r="J30" s="140"/>
      <c r="K30" s="140"/>
      <c r="L30" s="140"/>
      <c r="M30" s="175"/>
      <c r="N30" s="176"/>
      <c r="O30" s="176"/>
      <c r="P30" s="176"/>
      <c r="Q30" s="176"/>
      <c r="R30" s="176"/>
      <c r="S30" s="176"/>
      <c r="T30" s="176"/>
      <c r="U30" s="176"/>
    </row>
    <row r="31" s="109" customFormat="1" ht="19" customHeight="1" spans="1:21">
      <c r="A31" s="158" t="s">
        <v>34</v>
      </c>
      <c r="B31" s="159"/>
      <c r="C31" s="140">
        <v>314.6</v>
      </c>
      <c r="D31" s="142" t="s">
        <v>123</v>
      </c>
      <c r="E31" s="140"/>
      <c r="F31" s="140"/>
      <c r="G31" s="140"/>
      <c r="H31" s="140"/>
      <c r="I31" s="140"/>
      <c r="J31" s="140"/>
      <c r="K31" s="140"/>
      <c r="L31" s="140"/>
      <c r="M31" s="175"/>
      <c r="N31" s="176"/>
      <c r="O31" s="176"/>
      <c r="P31" s="176"/>
      <c r="Q31" s="176"/>
      <c r="R31" s="176"/>
      <c r="S31" s="176"/>
      <c r="T31" s="176"/>
      <c r="U31" s="176"/>
    </row>
    <row r="32" s="109" customFormat="1" ht="19" customHeight="1" spans="1:21">
      <c r="A32" s="160" t="s">
        <v>35</v>
      </c>
      <c r="B32" s="161"/>
      <c r="C32" s="141"/>
      <c r="D32" s="142" t="s">
        <v>124</v>
      </c>
      <c r="E32" s="140"/>
      <c r="F32" s="140"/>
      <c r="G32" s="140"/>
      <c r="H32" s="140"/>
      <c r="I32" s="140"/>
      <c r="J32" s="140"/>
      <c r="K32" s="140"/>
      <c r="L32" s="140"/>
      <c r="M32" s="175"/>
      <c r="N32" s="176"/>
      <c r="O32" s="176"/>
      <c r="P32" s="176"/>
      <c r="Q32" s="176"/>
      <c r="R32" s="176"/>
      <c r="S32" s="176"/>
      <c r="T32" s="176"/>
      <c r="U32" s="176"/>
    </row>
    <row r="33" s="109" customFormat="1" ht="25" customHeight="1" spans="1:21">
      <c r="A33" s="160" t="s">
        <v>125</v>
      </c>
      <c r="B33" s="161"/>
      <c r="C33" s="144"/>
      <c r="D33" s="142" t="s">
        <v>126</v>
      </c>
      <c r="E33" s="140"/>
      <c r="F33" s="140"/>
      <c r="G33" s="140"/>
      <c r="H33" s="140"/>
      <c r="I33" s="140"/>
      <c r="J33" s="140"/>
      <c r="K33" s="140"/>
      <c r="L33" s="140"/>
      <c r="M33" s="175"/>
      <c r="N33" s="176"/>
      <c r="O33" s="176"/>
      <c r="P33" s="176"/>
      <c r="Q33" s="176"/>
      <c r="R33" s="176"/>
      <c r="S33" s="176"/>
      <c r="T33" s="176"/>
      <c r="U33" s="176"/>
    </row>
    <row r="34" s="109" customFormat="1" ht="19" customHeight="1" spans="1:21">
      <c r="A34" s="160" t="s">
        <v>127</v>
      </c>
      <c r="B34" s="161"/>
      <c r="C34" s="144"/>
      <c r="D34" s="142" t="s">
        <v>128</v>
      </c>
      <c r="E34" s="140"/>
      <c r="F34" s="140"/>
      <c r="G34" s="140"/>
      <c r="H34" s="140"/>
      <c r="I34" s="140"/>
      <c r="J34" s="140"/>
      <c r="K34" s="140"/>
      <c r="L34" s="140"/>
      <c r="M34" s="175"/>
      <c r="N34" s="176"/>
      <c r="O34" s="176"/>
      <c r="P34" s="176"/>
      <c r="Q34" s="176"/>
      <c r="R34" s="176"/>
      <c r="S34" s="176"/>
      <c r="T34" s="176"/>
      <c r="U34" s="176"/>
    </row>
    <row r="35" s="109" customFormat="1" ht="19" customHeight="1" spans="1:21">
      <c r="A35" s="116" t="s">
        <v>129</v>
      </c>
      <c r="B35" s="118"/>
      <c r="C35" s="140">
        <v>314.6</v>
      </c>
      <c r="D35" s="162" t="s">
        <v>130</v>
      </c>
      <c r="E35" s="140">
        <v>314.6</v>
      </c>
      <c r="F35" s="140"/>
      <c r="G35" s="140"/>
      <c r="H35" s="140">
        <v>314.6</v>
      </c>
      <c r="I35" s="140">
        <v>314.6</v>
      </c>
      <c r="J35" s="140"/>
      <c r="K35" s="140"/>
      <c r="L35" s="140"/>
      <c r="M35" s="175"/>
      <c r="N35" s="176"/>
      <c r="O35" s="176"/>
      <c r="P35" s="176"/>
      <c r="Q35" s="176"/>
      <c r="R35" s="176"/>
      <c r="S35" s="176"/>
      <c r="T35" s="176"/>
      <c r="U35" s="176"/>
    </row>
    <row r="36" s="108" customFormat="1" ht="15.6" spans="1:4">
      <c r="A36" s="163"/>
      <c r="B36" s="163"/>
      <c r="D36" s="164"/>
    </row>
    <row r="37" s="108" customFormat="1" ht="15.6" spans="1:2">
      <c r="A37" s="163"/>
      <c r="B37" s="163"/>
    </row>
    <row r="38" s="108" customFormat="1" ht="15.6" spans="1:2">
      <c r="A38" s="163"/>
      <c r="B38" s="163"/>
    </row>
    <row r="39" s="108" customFormat="1" ht="15.6" spans="1:2">
      <c r="A39" s="163"/>
      <c r="B39" s="163"/>
    </row>
    <row r="40" s="108" customFormat="1" ht="15.6" spans="1:2">
      <c r="A40" s="163"/>
      <c r="B40" s="163"/>
    </row>
    <row r="41" s="108" customFormat="1" ht="15.6" spans="1:2">
      <c r="A41" s="163"/>
      <c r="B41" s="163"/>
    </row>
    <row r="42" s="108" customFormat="1" ht="15.6" spans="1:2">
      <c r="A42" s="163"/>
      <c r="B42" s="16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L25" sqref="L25"/>
    </sheetView>
  </sheetViews>
  <sheetFormatPr defaultColWidth="7" defaultRowHeight="10.8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70</v>
      </c>
      <c r="B3" s="49"/>
      <c r="C3" s="50"/>
      <c r="D3" s="51" t="s">
        <v>132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72</v>
      </c>
      <c r="G4" s="57"/>
      <c r="H4" s="57"/>
      <c r="I4" s="66" t="s">
        <v>73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76</v>
      </c>
      <c r="K5" s="52" t="s">
        <v>77</v>
      </c>
    </row>
    <row r="6" s="94" customFormat="1" ht="20.1" customHeight="1" spans="1:11">
      <c r="A6" s="59" t="s">
        <v>67</v>
      </c>
      <c r="B6" s="55" t="s">
        <v>67</v>
      </c>
      <c r="C6" s="55" t="s">
        <v>67</v>
      </c>
      <c r="D6" s="95" t="s">
        <v>67</v>
      </c>
      <c r="E6" s="51">
        <v>1</v>
      </c>
      <c r="F6" s="51">
        <v>2</v>
      </c>
      <c r="G6" s="51">
        <v>3</v>
      </c>
      <c r="H6" s="53">
        <v>4</v>
      </c>
      <c r="I6" s="53">
        <v>5</v>
      </c>
      <c r="J6" s="53">
        <v>6</v>
      </c>
      <c r="K6" s="53">
        <v>7</v>
      </c>
    </row>
    <row r="7" s="94" customFormat="1" ht="20.1" customHeight="1" spans="1:11">
      <c r="A7" s="96"/>
      <c r="B7" s="96"/>
      <c r="C7" s="96"/>
      <c r="D7" s="97" t="s">
        <v>8</v>
      </c>
      <c r="E7" s="63">
        <f>F7+I7</f>
        <v>314.6</v>
      </c>
      <c r="F7" s="63">
        <f>G7+H7</f>
        <v>164.6</v>
      </c>
      <c r="G7" s="63">
        <v>160.5</v>
      </c>
      <c r="H7" s="98">
        <v>4.1</v>
      </c>
      <c r="I7" s="104">
        <v>150</v>
      </c>
      <c r="J7" s="104"/>
      <c r="K7" s="104">
        <v>150</v>
      </c>
    </row>
    <row r="8" s="42" customFormat="1" ht="15.6" spans="1:11">
      <c r="A8" s="96"/>
      <c r="B8" s="96"/>
      <c r="C8" s="99"/>
      <c r="D8" s="97" t="s">
        <v>135</v>
      </c>
      <c r="E8" s="63">
        <f t="shared" ref="E8:E14" si="0">F8+I8</f>
        <v>314.6</v>
      </c>
      <c r="F8" s="63">
        <f t="shared" ref="F8:F13" si="1">G8+H8</f>
        <v>164.6</v>
      </c>
      <c r="G8" s="100">
        <v>160.5</v>
      </c>
      <c r="H8" s="101">
        <v>4.1</v>
      </c>
      <c r="I8" s="105">
        <v>150</v>
      </c>
      <c r="J8" s="105"/>
      <c r="K8" s="105">
        <v>150</v>
      </c>
    </row>
    <row r="9" s="42" customFormat="1" ht="15.6" spans="1:11">
      <c r="A9" s="96" t="s">
        <v>78</v>
      </c>
      <c r="B9" s="96" t="s">
        <v>79</v>
      </c>
      <c r="C9" s="99" t="s">
        <v>80</v>
      </c>
      <c r="D9" s="97" t="s">
        <v>81</v>
      </c>
      <c r="E9" s="63">
        <f t="shared" si="0"/>
        <v>20.29</v>
      </c>
      <c r="F9" s="63">
        <f t="shared" si="1"/>
        <v>20.29</v>
      </c>
      <c r="G9" s="100">
        <v>20.29</v>
      </c>
      <c r="H9" s="101"/>
      <c r="I9" s="105"/>
      <c r="J9" s="105"/>
      <c r="K9" s="105"/>
    </row>
    <row r="10" s="42" customFormat="1" ht="15.6" spans="1:11">
      <c r="A10" s="96" t="s">
        <v>78</v>
      </c>
      <c r="B10" s="96" t="s">
        <v>79</v>
      </c>
      <c r="C10" s="99" t="s">
        <v>79</v>
      </c>
      <c r="D10" s="97" t="s">
        <v>82</v>
      </c>
      <c r="E10" s="63">
        <f t="shared" si="0"/>
        <v>17.38</v>
      </c>
      <c r="F10" s="63">
        <f t="shared" si="1"/>
        <v>17.38</v>
      </c>
      <c r="G10" s="100">
        <v>17.38</v>
      </c>
      <c r="H10" s="101"/>
      <c r="I10" s="105"/>
      <c r="J10" s="105"/>
      <c r="K10" s="105"/>
    </row>
    <row r="11" s="42" customFormat="1" ht="15.6" spans="1:11">
      <c r="A11" s="96" t="s">
        <v>83</v>
      </c>
      <c r="B11" s="96" t="s">
        <v>84</v>
      </c>
      <c r="C11" s="99" t="s">
        <v>80</v>
      </c>
      <c r="D11" s="97" t="s">
        <v>85</v>
      </c>
      <c r="E11" s="63">
        <f t="shared" si="0"/>
        <v>6.17</v>
      </c>
      <c r="F11" s="63">
        <f t="shared" si="1"/>
        <v>6.17</v>
      </c>
      <c r="G11" s="100">
        <v>6.17</v>
      </c>
      <c r="H11" s="101"/>
      <c r="I11" s="105"/>
      <c r="J11" s="105"/>
      <c r="K11" s="105"/>
    </row>
    <row r="12" s="42" customFormat="1" ht="15.6" spans="1:11">
      <c r="A12" s="96" t="s">
        <v>83</v>
      </c>
      <c r="B12" s="96" t="s">
        <v>84</v>
      </c>
      <c r="C12" s="99" t="s">
        <v>86</v>
      </c>
      <c r="D12" s="97" t="s">
        <v>87</v>
      </c>
      <c r="E12" s="63">
        <f t="shared" si="0"/>
        <v>1.06</v>
      </c>
      <c r="F12" s="63">
        <f t="shared" si="1"/>
        <v>1.06</v>
      </c>
      <c r="G12" s="102">
        <v>1.06</v>
      </c>
      <c r="H12" s="103"/>
      <c r="I12" s="106"/>
      <c r="J12" s="106"/>
      <c r="K12" s="106"/>
    </row>
    <row r="13" s="42" customFormat="1" ht="15.6" spans="1:11">
      <c r="A13" s="96" t="s">
        <v>88</v>
      </c>
      <c r="B13" s="96" t="s">
        <v>80</v>
      </c>
      <c r="C13" s="99" t="s">
        <v>80</v>
      </c>
      <c r="D13" s="97" t="s">
        <v>89</v>
      </c>
      <c r="E13" s="63">
        <f t="shared" si="0"/>
        <v>119.7</v>
      </c>
      <c r="F13" s="63">
        <f t="shared" si="1"/>
        <v>119.7</v>
      </c>
      <c r="G13" s="102">
        <v>115.6</v>
      </c>
      <c r="H13" s="103">
        <v>4.1</v>
      </c>
      <c r="I13" s="106"/>
      <c r="J13" s="106"/>
      <c r="K13" s="106"/>
    </row>
    <row r="14" s="42" customFormat="1" ht="15.6" spans="1:11">
      <c r="A14" s="96" t="s">
        <v>88</v>
      </c>
      <c r="B14" s="96" t="s">
        <v>80</v>
      </c>
      <c r="C14" s="99" t="s">
        <v>86</v>
      </c>
      <c r="D14" s="97" t="s">
        <v>90</v>
      </c>
      <c r="E14" s="63">
        <f t="shared" si="0"/>
        <v>150</v>
      </c>
      <c r="F14" s="102"/>
      <c r="G14" s="102"/>
      <c r="H14" s="103"/>
      <c r="I14" s="106">
        <v>150</v>
      </c>
      <c r="J14" s="106"/>
      <c r="K14" s="106">
        <v>150</v>
      </c>
    </row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  <row r="29" s="42" customFormat="1" ht="15.6"/>
    <row r="30" s="42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showGridLines="0" showZeros="0" topLeftCell="A16" workbookViewId="0">
      <selection activeCell="T7" sqref="T7"/>
    </sheetView>
  </sheetViews>
  <sheetFormatPr defaultColWidth="8.88333333333333" defaultRowHeight="14.4"/>
  <cols>
    <col min="1" max="1" width="4.625" style="82" customWidth="1"/>
    <col min="2" max="2" width="5" style="82" customWidth="1"/>
    <col min="3" max="3" width="14.625" style="82" customWidth="1"/>
    <col min="4" max="4" width="5.25" style="82" customWidth="1"/>
    <col min="5" max="5" width="3.625" style="82" customWidth="1"/>
    <col min="6" max="6" width="14.375" style="82" customWidth="1"/>
    <col min="7" max="7" width="13" style="82" customWidth="1"/>
    <col min="8" max="8" width="12.1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8.6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136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137</v>
      </c>
      <c r="B2" s="12"/>
      <c r="C2" s="12"/>
      <c r="D2" s="12"/>
      <c r="E2" s="12"/>
      <c r="F2" s="12"/>
      <c r="P2" s="93" t="s">
        <v>2</v>
      </c>
      <c r="Q2" s="93"/>
    </row>
    <row r="3" ht="20.1" customHeight="1" spans="1:17">
      <c r="A3" s="84" t="s">
        <v>138</v>
      </c>
      <c r="B3" s="84"/>
      <c r="C3" s="84"/>
      <c r="D3" s="84" t="s">
        <v>139</v>
      </c>
      <c r="E3" s="84"/>
      <c r="F3" s="84"/>
      <c r="G3" s="85" t="s">
        <v>71</v>
      </c>
      <c r="H3" s="85"/>
      <c r="I3" s="85"/>
      <c r="J3" s="85"/>
      <c r="K3" s="85"/>
      <c r="L3" s="85"/>
      <c r="M3" s="85"/>
      <c r="N3" s="85"/>
      <c r="O3" s="85"/>
      <c r="P3" s="85"/>
      <c r="Q3" s="85"/>
    </row>
    <row r="4" ht="20.1" customHeight="1" spans="1:17">
      <c r="A4" s="84"/>
      <c r="B4" s="84"/>
      <c r="C4" s="84"/>
      <c r="D4" s="84"/>
      <c r="E4" s="84"/>
      <c r="F4" s="84"/>
      <c r="G4" s="84" t="s">
        <v>8</v>
      </c>
      <c r="H4" s="84" t="s">
        <v>48</v>
      </c>
      <c r="I4" s="84"/>
      <c r="J4" s="85" t="s">
        <v>49</v>
      </c>
      <c r="K4" s="85"/>
      <c r="L4" s="85"/>
      <c r="M4" s="85"/>
      <c r="N4" s="85"/>
      <c r="O4" s="85"/>
      <c r="P4" s="84" t="s">
        <v>50</v>
      </c>
      <c r="Q4" s="84" t="s">
        <v>140</v>
      </c>
    </row>
    <row r="5" ht="20.1" customHeight="1" spans="1:17">
      <c r="A5" s="84"/>
      <c r="B5" s="84"/>
      <c r="C5" s="84"/>
      <c r="D5" s="84"/>
      <c r="E5" s="84"/>
      <c r="F5" s="84"/>
      <c r="G5" s="84"/>
      <c r="H5" s="84"/>
      <c r="I5" s="84"/>
      <c r="J5" s="84" t="s">
        <v>18</v>
      </c>
      <c r="K5" s="84" t="s">
        <v>62</v>
      </c>
      <c r="L5" s="84" t="s">
        <v>63</v>
      </c>
      <c r="M5" s="84" t="s">
        <v>64</v>
      </c>
      <c r="N5" s="84" t="s">
        <v>65</v>
      </c>
      <c r="O5" s="84" t="s">
        <v>66</v>
      </c>
      <c r="P5" s="84"/>
      <c r="Q5" s="84"/>
    </row>
    <row r="6" ht="27" customHeight="1" spans="1:17">
      <c r="A6" s="84" t="s">
        <v>55</v>
      </c>
      <c r="B6" s="84" t="s">
        <v>56</v>
      </c>
      <c r="C6" s="84" t="s">
        <v>43</v>
      </c>
      <c r="D6" s="84" t="s">
        <v>55</v>
      </c>
      <c r="E6" s="84" t="s">
        <v>56</v>
      </c>
      <c r="F6" s="84" t="s">
        <v>43</v>
      </c>
      <c r="G6" s="84"/>
      <c r="H6" s="84" t="s">
        <v>59</v>
      </c>
      <c r="I6" s="84" t="s">
        <v>60</v>
      </c>
      <c r="J6" s="84"/>
      <c r="K6" s="84"/>
      <c r="L6" s="84"/>
      <c r="M6" s="84"/>
      <c r="N6" s="84"/>
      <c r="O6" s="84"/>
      <c r="P6" s="84"/>
      <c r="Q6" s="84"/>
    </row>
    <row r="7" ht="34" customHeight="1" spans="1:17">
      <c r="A7" s="86"/>
      <c r="B7" s="86"/>
      <c r="C7" s="19" t="s">
        <v>8</v>
      </c>
      <c r="D7" s="87"/>
      <c r="E7" s="87"/>
      <c r="F7" s="87"/>
      <c r="G7" s="88">
        <f>H7</f>
        <v>164.604074</v>
      </c>
      <c r="H7" s="19">
        <f>H8+H17+H39</f>
        <v>164.604074</v>
      </c>
      <c r="I7" s="88"/>
      <c r="J7" s="88"/>
      <c r="K7" s="88"/>
      <c r="L7" s="88"/>
      <c r="M7" s="88"/>
      <c r="N7" s="88"/>
      <c r="O7" s="88"/>
      <c r="P7" s="88"/>
      <c r="Q7" s="88"/>
    </row>
    <row r="8" spans="1:17">
      <c r="A8" s="18">
        <v>301</v>
      </c>
      <c r="B8" s="18"/>
      <c r="C8" s="19" t="s">
        <v>141</v>
      </c>
      <c r="D8" s="89">
        <v>501</v>
      </c>
      <c r="E8" s="89"/>
      <c r="F8" s="90" t="s">
        <v>142</v>
      </c>
      <c r="G8" s="88">
        <f t="shared" ref="G8:G44" si="0">H8</f>
        <v>138.4159</v>
      </c>
      <c r="H8" s="19">
        <v>138.4159</v>
      </c>
      <c r="I8" s="89"/>
      <c r="J8" s="89"/>
      <c r="K8" s="89"/>
      <c r="L8" s="89"/>
      <c r="M8" s="89"/>
      <c r="N8" s="89"/>
      <c r="O8" s="89"/>
      <c r="P8" s="89"/>
      <c r="Q8" s="89"/>
    </row>
    <row r="9" spans="1:17">
      <c r="A9" s="18">
        <v>301</v>
      </c>
      <c r="B9" s="18" t="s">
        <v>80</v>
      </c>
      <c r="C9" s="19" t="s">
        <v>143</v>
      </c>
      <c r="D9" s="89">
        <v>501</v>
      </c>
      <c r="E9" s="91" t="s">
        <v>80</v>
      </c>
      <c r="F9" s="90" t="s">
        <v>144</v>
      </c>
      <c r="G9" s="88">
        <f t="shared" si="0"/>
        <v>61.044</v>
      </c>
      <c r="H9" s="19">
        <v>61.044</v>
      </c>
      <c r="I9" s="89"/>
      <c r="J9" s="89"/>
      <c r="K9" s="89"/>
      <c r="L9" s="89"/>
      <c r="M9" s="89"/>
      <c r="N9" s="89"/>
      <c r="O9" s="89"/>
      <c r="P9" s="89"/>
      <c r="Q9" s="89"/>
    </row>
    <row r="10" spans="1:17">
      <c r="A10" s="18">
        <v>301</v>
      </c>
      <c r="B10" s="18" t="s">
        <v>145</v>
      </c>
      <c r="C10" s="19" t="s">
        <v>146</v>
      </c>
      <c r="D10" s="89">
        <v>501</v>
      </c>
      <c r="E10" s="91" t="s">
        <v>80</v>
      </c>
      <c r="F10" s="90" t="s">
        <v>144</v>
      </c>
      <c r="G10" s="88">
        <f t="shared" si="0"/>
        <v>21.054</v>
      </c>
      <c r="H10" s="19">
        <v>21.054</v>
      </c>
      <c r="I10" s="89"/>
      <c r="J10" s="89"/>
      <c r="K10" s="89"/>
      <c r="L10" s="89"/>
      <c r="M10" s="89"/>
      <c r="N10" s="89"/>
      <c r="O10" s="89"/>
      <c r="P10" s="89"/>
      <c r="Q10" s="89"/>
    </row>
    <row r="11" spans="1:17">
      <c r="A11" s="18">
        <v>301</v>
      </c>
      <c r="B11" s="18" t="s">
        <v>147</v>
      </c>
      <c r="C11" s="19" t="s">
        <v>148</v>
      </c>
      <c r="D11" s="89">
        <v>501</v>
      </c>
      <c r="E11" s="91" t="s">
        <v>80</v>
      </c>
      <c r="F11" s="90" t="s">
        <v>144</v>
      </c>
      <c r="G11" s="88">
        <f t="shared" si="0"/>
        <v>0</v>
      </c>
      <c r="H11" s="19"/>
      <c r="I11" s="89"/>
      <c r="J11" s="89"/>
      <c r="K11" s="89"/>
      <c r="L11" s="89"/>
      <c r="M11" s="89"/>
      <c r="N11" s="89"/>
      <c r="O11" s="89"/>
      <c r="P11" s="89"/>
      <c r="Q11" s="89"/>
    </row>
    <row r="12" ht="24" spans="1:17">
      <c r="A12" s="18">
        <v>301</v>
      </c>
      <c r="B12" s="18" t="s">
        <v>149</v>
      </c>
      <c r="C12" s="19" t="s">
        <v>150</v>
      </c>
      <c r="D12" s="89">
        <v>501</v>
      </c>
      <c r="E12" s="91" t="s">
        <v>145</v>
      </c>
      <c r="F12" s="90" t="s">
        <v>151</v>
      </c>
      <c r="G12" s="88">
        <f t="shared" si="0"/>
        <v>7.0476</v>
      </c>
      <c r="H12" s="19">
        <v>7.0476</v>
      </c>
      <c r="I12" s="89"/>
      <c r="J12" s="89"/>
      <c r="K12" s="89"/>
      <c r="L12" s="89"/>
      <c r="M12" s="89"/>
      <c r="N12" s="89"/>
      <c r="O12" s="89"/>
      <c r="P12" s="89"/>
      <c r="Q12" s="89"/>
    </row>
    <row r="13" spans="1:17">
      <c r="A13" s="18">
        <v>301</v>
      </c>
      <c r="B13" s="18" t="s">
        <v>152</v>
      </c>
      <c r="C13" s="19" t="s">
        <v>153</v>
      </c>
      <c r="D13" s="89">
        <v>501</v>
      </c>
      <c r="E13" s="91" t="s">
        <v>80</v>
      </c>
      <c r="F13" s="90" t="s">
        <v>144</v>
      </c>
      <c r="G13" s="88">
        <f t="shared" si="0"/>
        <v>2.562</v>
      </c>
      <c r="H13" s="19">
        <v>2.562</v>
      </c>
      <c r="I13" s="89"/>
      <c r="J13" s="89"/>
      <c r="K13" s="89"/>
      <c r="L13" s="89"/>
      <c r="M13" s="89"/>
      <c r="N13" s="89"/>
      <c r="O13" s="89"/>
      <c r="P13" s="89"/>
      <c r="Q13" s="89"/>
    </row>
    <row r="14" ht="24" spans="1:17">
      <c r="A14" s="18">
        <v>301</v>
      </c>
      <c r="B14" s="18" t="s">
        <v>154</v>
      </c>
      <c r="C14" s="19" t="s">
        <v>155</v>
      </c>
      <c r="D14" s="89">
        <v>501</v>
      </c>
      <c r="E14" s="91" t="s">
        <v>145</v>
      </c>
      <c r="F14" s="90" t="s">
        <v>151</v>
      </c>
      <c r="G14" s="88">
        <f t="shared" si="0"/>
        <v>17.3808</v>
      </c>
      <c r="H14" s="19">
        <v>17.3808</v>
      </c>
      <c r="I14" s="89"/>
      <c r="J14" s="89"/>
      <c r="K14" s="89"/>
      <c r="L14" s="89"/>
      <c r="M14" s="89"/>
      <c r="N14" s="89"/>
      <c r="O14" s="89"/>
      <c r="P14" s="89"/>
      <c r="Q14" s="89"/>
    </row>
    <row r="15" spans="1:17">
      <c r="A15" s="18">
        <v>301</v>
      </c>
      <c r="B15" s="18" t="s">
        <v>156</v>
      </c>
      <c r="C15" s="19" t="s">
        <v>157</v>
      </c>
      <c r="D15" s="89"/>
      <c r="E15" s="91"/>
      <c r="F15" s="90"/>
      <c r="G15" s="88">
        <f t="shared" si="0"/>
        <v>0</v>
      </c>
      <c r="H15" s="19"/>
      <c r="I15" s="89"/>
      <c r="J15" s="89"/>
      <c r="K15" s="89"/>
      <c r="L15" s="89"/>
      <c r="M15" s="89"/>
      <c r="N15" s="89"/>
      <c r="O15" s="89"/>
      <c r="P15" s="89"/>
      <c r="Q15" s="89"/>
    </row>
    <row r="16" ht="24" spans="1:17">
      <c r="A16" s="18">
        <v>301</v>
      </c>
      <c r="B16" s="18">
        <v>99</v>
      </c>
      <c r="C16" s="19" t="s">
        <v>158</v>
      </c>
      <c r="D16" s="89">
        <v>501</v>
      </c>
      <c r="E16" s="89">
        <v>99</v>
      </c>
      <c r="F16" s="90" t="s">
        <v>159</v>
      </c>
      <c r="G16" s="88">
        <f t="shared" si="0"/>
        <v>29.3275</v>
      </c>
      <c r="H16" s="19">
        <v>29.3275</v>
      </c>
      <c r="I16" s="89"/>
      <c r="J16" s="89"/>
      <c r="K16" s="89"/>
      <c r="L16" s="89"/>
      <c r="M16" s="89"/>
      <c r="N16" s="89"/>
      <c r="O16" s="89"/>
      <c r="P16" s="89"/>
      <c r="Q16" s="89"/>
    </row>
    <row r="17" spans="1:17">
      <c r="A17" s="18">
        <v>302</v>
      </c>
      <c r="B17" s="18"/>
      <c r="C17" s="19" t="s">
        <v>160</v>
      </c>
      <c r="D17" s="89">
        <v>502</v>
      </c>
      <c r="E17" s="89"/>
      <c r="F17" s="90" t="s">
        <v>161</v>
      </c>
      <c r="G17" s="88">
        <f t="shared" si="0"/>
        <v>4.49573</v>
      </c>
      <c r="H17" s="19">
        <v>4.49573</v>
      </c>
      <c r="I17" s="89"/>
      <c r="J17" s="89"/>
      <c r="K17" s="89"/>
      <c r="L17" s="89"/>
      <c r="M17" s="89"/>
      <c r="N17" s="89"/>
      <c r="O17" s="89"/>
      <c r="P17" s="89"/>
      <c r="Q17" s="89"/>
    </row>
    <row r="18" spans="1:17">
      <c r="A18" s="18">
        <v>302</v>
      </c>
      <c r="B18" s="18" t="s">
        <v>80</v>
      </c>
      <c r="C18" s="19" t="s">
        <v>162</v>
      </c>
      <c r="D18" s="89">
        <v>502</v>
      </c>
      <c r="E18" s="91" t="s">
        <v>80</v>
      </c>
      <c r="F18" s="90" t="s">
        <v>163</v>
      </c>
      <c r="G18" s="88">
        <f t="shared" si="0"/>
        <v>0.5</v>
      </c>
      <c r="H18" s="19">
        <v>0.5</v>
      </c>
      <c r="I18" s="89"/>
      <c r="J18" s="89"/>
      <c r="K18" s="89"/>
      <c r="L18" s="89"/>
      <c r="M18" s="89"/>
      <c r="N18" s="89"/>
      <c r="O18" s="89"/>
      <c r="P18" s="89"/>
      <c r="Q18" s="89"/>
    </row>
    <row r="19" spans="1:17">
      <c r="A19" s="18">
        <v>302</v>
      </c>
      <c r="B19" s="18" t="s">
        <v>145</v>
      </c>
      <c r="C19" s="19" t="s">
        <v>164</v>
      </c>
      <c r="D19" s="89">
        <v>502</v>
      </c>
      <c r="E19" s="91" t="s">
        <v>80</v>
      </c>
      <c r="F19" s="90" t="s">
        <v>163</v>
      </c>
      <c r="G19" s="88">
        <f t="shared" si="0"/>
        <v>0.2</v>
      </c>
      <c r="H19" s="19">
        <v>0.2</v>
      </c>
      <c r="I19" s="89"/>
      <c r="J19" s="89"/>
      <c r="K19" s="89"/>
      <c r="L19" s="89"/>
      <c r="M19" s="89"/>
      <c r="N19" s="89"/>
      <c r="O19" s="89"/>
      <c r="P19" s="89"/>
      <c r="Q19" s="89"/>
    </row>
    <row r="20" spans="1:17">
      <c r="A20" s="18">
        <v>302</v>
      </c>
      <c r="B20" s="18" t="s">
        <v>149</v>
      </c>
      <c r="C20" s="19" t="s">
        <v>165</v>
      </c>
      <c r="D20" s="89"/>
      <c r="E20" s="91"/>
      <c r="F20" s="90"/>
      <c r="G20" s="88">
        <f t="shared" si="0"/>
        <v>0</v>
      </c>
      <c r="H20" s="19"/>
      <c r="I20" s="89"/>
      <c r="J20" s="89"/>
      <c r="K20" s="89"/>
      <c r="L20" s="89"/>
      <c r="M20" s="89"/>
      <c r="N20" s="89"/>
      <c r="O20" s="89"/>
      <c r="P20" s="89"/>
      <c r="Q20" s="89"/>
    </row>
    <row r="21" spans="1:17">
      <c r="A21" s="18">
        <v>302</v>
      </c>
      <c r="B21" s="18" t="s">
        <v>79</v>
      </c>
      <c r="C21" s="19" t="s">
        <v>166</v>
      </c>
      <c r="D21" s="89">
        <v>502</v>
      </c>
      <c r="E21" s="91" t="s">
        <v>80</v>
      </c>
      <c r="F21" s="90" t="s">
        <v>163</v>
      </c>
      <c r="G21" s="88">
        <f t="shared" si="0"/>
        <v>0.2</v>
      </c>
      <c r="H21" s="19">
        <v>0.2</v>
      </c>
      <c r="I21" s="89"/>
      <c r="J21" s="89"/>
      <c r="K21" s="89"/>
      <c r="L21" s="89"/>
      <c r="M21" s="89"/>
      <c r="N21" s="89"/>
      <c r="O21" s="89"/>
      <c r="P21" s="89"/>
      <c r="Q21" s="89"/>
    </row>
    <row r="22" spans="1:17">
      <c r="A22" s="18">
        <v>302</v>
      </c>
      <c r="B22" s="18" t="s">
        <v>167</v>
      </c>
      <c r="C22" s="19" t="s">
        <v>168</v>
      </c>
      <c r="D22" s="89">
        <v>502</v>
      </c>
      <c r="E22" s="91" t="s">
        <v>80</v>
      </c>
      <c r="F22" s="90" t="s">
        <v>163</v>
      </c>
      <c r="G22" s="88">
        <f t="shared" si="0"/>
        <v>0.4</v>
      </c>
      <c r="H22" s="19">
        <v>0.4</v>
      </c>
      <c r="I22" s="89"/>
      <c r="J22" s="89"/>
      <c r="K22" s="89"/>
      <c r="L22" s="89"/>
      <c r="M22" s="89"/>
      <c r="N22" s="89"/>
      <c r="O22" s="89"/>
      <c r="P22" s="89"/>
      <c r="Q22" s="89"/>
    </row>
    <row r="23" spans="1:17">
      <c r="A23" s="18">
        <v>302</v>
      </c>
      <c r="B23" s="18" t="s">
        <v>152</v>
      </c>
      <c r="C23" s="19" t="s">
        <v>169</v>
      </c>
      <c r="D23" s="89">
        <v>502</v>
      </c>
      <c r="E23" s="91" t="s">
        <v>80</v>
      </c>
      <c r="F23" s="90" t="s">
        <v>163</v>
      </c>
      <c r="G23" s="88">
        <f t="shared" si="0"/>
        <v>0.1</v>
      </c>
      <c r="H23" s="19">
        <v>0.1</v>
      </c>
      <c r="I23" s="89"/>
      <c r="J23" s="89"/>
      <c r="K23" s="89"/>
      <c r="L23" s="89"/>
      <c r="M23" s="89"/>
      <c r="N23" s="89"/>
      <c r="O23" s="89"/>
      <c r="P23" s="89"/>
      <c r="Q23" s="89"/>
    </row>
    <row r="24" spans="1:17">
      <c r="A24" s="18">
        <v>302</v>
      </c>
      <c r="B24" s="18" t="s">
        <v>154</v>
      </c>
      <c r="C24" s="19" t="s">
        <v>170</v>
      </c>
      <c r="D24" s="89">
        <v>502</v>
      </c>
      <c r="E24" s="91" t="s">
        <v>80</v>
      </c>
      <c r="F24" s="90" t="s">
        <v>163</v>
      </c>
      <c r="G24" s="88">
        <f t="shared" si="0"/>
        <v>0.4</v>
      </c>
      <c r="H24" s="19">
        <v>0.4</v>
      </c>
      <c r="I24" s="89"/>
      <c r="J24" s="89"/>
      <c r="K24" s="89"/>
      <c r="L24" s="89"/>
      <c r="M24" s="89"/>
      <c r="N24" s="89"/>
      <c r="O24" s="89"/>
      <c r="P24" s="89"/>
      <c r="Q24" s="89"/>
    </row>
    <row r="25" spans="1:17">
      <c r="A25" s="18">
        <v>302</v>
      </c>
      <c r="B25" s="18" t="s">
        <v>156</v>
      </c>
      <c r="C25" s="19" t="s">
        <v>171</v>
      </c>
      <c r="D25" s="89"/>
      <c r="E25" s="91"/>
      <c r="F25" s="90"/>
      <c r="G25" s="88">
        <f t="shared" si="0"/>
        <v>0</v>
      </c>
      <c r="H25" s="19"/>
      <c r="I25" s="89"/>
      <c r="J25" s="89"/>
      <c r="K25" s="89"/>
      <c r="L25" s="89"/>
      <c r="M25" s="89"/>
      <c r="N25" s="89"/>
      <c r="O25" s="89"/>
      <c r="P25" s="89"/>
      <c r="Q25" s="89"/>
    </row>
    <row r="26" spans="1:17">
      <c r="A26" s="18">
        <v>302</v>
      </c>
      <c r="B26" s="18">
        <v>11</v>
      </c>
      <c r="C26" s="19" t="s">
        <v>172</v>
      </c>
      <c r="D26" s="89">
        <v>502</v>
      </c>
      <c r="E26" s="91" t="s">
        <v>80</v>
      </c>
      <c r="F26" s="90" t="s">
        <v>163</v>
      </c>
      <c r="G26" s="88">
        <f t="shared" si="0"/>
        <v>0.04</v>
      </c>
      <c r="H26" s="19">
        <v>0.04</v>
      </c>
      <c r="I26" s="89"/>
      <c r="J26" s="89"/>
      <c r="K26" s="89"/>
      <c r="L26" s="89"/>
      <c r="M26" s="89"/>
      <c r="N26" s="89"/>
      <c r="O26" s="89"/>
      <c r="P26" s="89"/>
      <c r="Q26" s="89"/>
    </row>
    <row r="27" ht="24" spans="1:17">
      <c r="A27" s="18">
        <v>302</v>
      </c>
      <c r="B27" s="18">
        <v>12</v>
      </c>
      <c r="C27" s="19" t="s">
        <v>173</v>
      </c>
      <c r="D27" s="89"/>
      <c r="E27" s="89"/>
      <c r="F27" s="90"/>
      <c r="G27" s="88">
        <f t="shared" si="0"/>
        <v>0</v>
      </c>
      <c r="H27" s="19"/>
      <c r="I27" s="89"/>
      <c r="J27" s="89"/>
      <c r="K27" s="89"/>
      <c r="L27" s="89"/>
      <c r="M27" s="89"/>
      <c r="N27" s="89"/>
      <c r="O27" s="89"/>
      <c r="P27" s="89"/>
      <c r="Q27" s="89"/>
    </row>
    <row r="28" spans="1:17">
      <c r="A28" s="18">
        <v>302</v>
      </c>
      <c r="B28" s="18">
        <v>13</v>
      </c>
      <c r="C28" s="19" t="s">
        <v>174</v>
      </c>
      <c r="D28" s="89"/>
      <c r="E28" s="89"/>
      <c r="F28" s="90"/>
      <c r="G28" s="88">
        <f t="shared" si="0"/>
        <v>0</v>
      </c>
      <c r="H28" s="19"/>
      <c r="I28" s="89"/>
      <c r="J28" s="89"/>
      <c r="K28" s="89"/>
      <c r="L28" s="89"/>
      <c r="M28" s="89"/>
      <c r="N28" s="89"/>
      <c r="O28" s="89"/>
      <c r="P28" s="89"/>
      <c r="Q28" s="89"/>
    </row>
    <row r="29" spans="1:17">
      <c r="A29" s="18">
        <v>302</v>
      </c>
      <c r="B29" s="18">
        <v>14</v>
      </c>
      <c r="C29" s="19" t="s">
        <v>175</v>
      </c>
      <c r="D29" s="89"/>
      <c r="E29" s="89"/>
      <c r="F29" s="90"/>
      <c r="G29" s="88">
        <f t="shared" si="0"/>
        <v>0</v>
      </c>
      <c r="H29" s="19"/>
      <c r="I29" s="89"/>
      <c r="J29" s="89"/>
      <c r="K29" s="89"/>
      <c r="L29" s="89"/>
      <c r="M29" s="89"/>
      <c r="N29" s="89"/>
      <c r="O29" s="89"/>
      <c r="P29" s="89"/>
      <c r="Q29" s="89"/>
    </row>
    <row r="30" spans="1:17">
      <c r="A30" s="18">
        <v>302</v>
      </c>
      <c r="B30" s="18">
        <v>15</v>
      </c>
      <c r="C30" s="19" t="s">
        <v>176</v>
      </c>
      <c r="D30" s="89"/>
      <c r="E30" s="89"/>
      <c r="F30" s="90"/>
      <c r="G30" s="88">
        <f t="shared" si="0"/>
        <v>0</v>
      </c>
      <c r="H30" s="19"/>
      <c r="I30" s="89"/>
      <c r="J30" s="89"/>
      <c r="K30" s="89"/>
      <c r="L30" s="89"/>
      <c r="M30" s="89"/>
      <c r="N30" s="89"/>
      <c r="O30" s="89"/>
      <c r="P30" s="89"/>
      <c r="Q30" s="89"/>
    </row>
    <row r="31" spans="1:17">
      <c r="A31" s="18">
        <v>302</v>
      </c>
      <c r="B31" s="18">
        <v>16</v>
      </c>
      <c r="C31" s="19" t="s">
        <v>177</v>
      </c>
      <c r="D31" s="89"/>
      <c r="E31" s="89"/>
      <c r="F31" s="90"/>
      <c r="G31" s="88">
        <f t="shared" si="0"/>
        <v>0</v>
      </c>
      <c r="H31" s="19"/>
      <c r="I31" s="89"/>
      <c r="J31" s="89"/>
      <c r="K31" s="89"/>
      <c r="L31" s="89"/>
      <c r="M31" s="89"/>
      <c r="N31" s="89"/>
      <c r="O31" s="89"/>
      <c r="P31" s="89"/>
      <c r="Q31" s="89"/>
    </row>
    <row r="32" spans="1:17">
      <c r="A32" s="18">
        <v>302</v>
      </c>
      <c r="B32" s="18">
        <v>17</v>
      </c>
      <c r="C32" s="19" t="s">
        <v>178</v>
      </c>
      <c r="D32" s="89"/>
      <c r="E32" s="89"/>
      <c r="F32" s="90"/>
      <c r="G32" s="88">
        <f t="shared" si="0"/>
        <v>0</v>
      </c>
      <c r="H32" s="19"/>
      <c r="I32" s="89"/>
      <c r="J32" s="89"/>
      <c r="K32" s="89"/>
      <c r="L32" s="89"/>
      <c r="M32" s="89"/>
      <c r="N32" s="89"/>
      <c r="O32" s="89"/>
      <c r="P32" s="89"/>
      <c r="Q32" s="89"/>
    </row>
    <row r="33" spans="1:17">
      <c r="A33" s="18">
        <v>302</v>
      </c>
      <c r="B33" s="18">
        <v>26</v>
      </c>
      <c r="C33" s="19" t="s">
        <v>179</v>
      </c>
      <c r="D33" s="89"/>
      <c r="E33" s="89"/>
      <c r="F33" s="90"/>
      <c r="G33" s="88">
        <f t="shared" si="0"/>
        <v>0</v>
      </c>
      <c r="H33" s="19"/>
      <c r="I33" s="89"/>
      <c r="J33" s="89"/>
      <c r="K33" s="89"/>
      <c r="L33" s="89"/>
      <c r="M33" s="89"/>
      <c r="N33" s="89"/>
      <c r="O33" s="89"/>
      <c r="P33" s="89"/>
      <c r="Q33" s="89"/>
    </row>
    <row r="34" spans="1:17">
      <c r="A34" s="18">
        <v>302</v>
      </c>
      <c r="B34" s="18">
        <v>28</v>
      </c>
      <c r="C34" s="19" t="s">
        <v>180</v>
      </c>
      <c r="D34" s="89">
        <v>502</v>
      </c>
      <c r="E34" s="91" t="s">
        <v>80</v>
      </c>
      <c r="F34" s="90" t="s">
        <v>163</v>
      </c>
      <c r="G34" s="88">
        <f t="shared" si="0"/>
        <v>1.07041</v>
      </c>
      <c r="H34" s="19">
        <v>1.07041</v>
      </c>
      <c r="I34" s="89"/>
      <c r="J34" s="89"/>
      <c r="K34" s="89"/>
      <c r="L34" s="89"/>
      <c r="M34" s="89"/>
      <c r="N34" s="89"/>
      <c r="O34" s="89"/>
      <c r="P34" s="89"/>
      <c r="Q34" s="89"/>
    </row>
    <row r="35" spans="1:17">
      <c r="A35" s="18">
        <v>302</v>
      </c>
      <c r="B35" s="18">
        <v>29</v>
      </c>
      <c r="C35" s="19" t="s">
        <v>181</v>
      </c>
      <c r="D35" s="89">
        <v>502</v>
      </c>
      <c r="E35" s="91" t="s">
        <v>80</v>
      </c>
      <c r="F35" s="90" t="s">
        <v>163</v>
      </c>
      <c r="G35" s="88">
        <f t="shared" si="0"/>
        <v>1.58532</v>
      </c>
      <c r="H35" s="19">
        <v>1.58532</v>
      </c>
      <c r="I35" s="89"/>
      <c r="J35" s="89"/>
      <c r="K35" s="89"/>
      <c r="L35" s="89"/>
      <c r="M35" s="89"/>
      <c r="N35" s="89"/>
      <c r="O35" s="89"/>
      <c r="P35" s="89"/>
      <c r="Q35" s="89"/>
    </row>
    <row r="36" ht="24" spans="1:17">
      <c r="A36" s="18">
        <v>302</v>
      </c>
      <c r="B36" s="18">
        <v>31</v>
      </c>
      <c r="C36" s="19" t="s">
        <v>182</v>
      </c>
      <c r="D36" s="89"/>
      <c r="E36" s="89"/>
      <c r="F36" s="90"/>
      <c r="G36" s="88">
        <f t="shared" si="0"/>
        <v>0</v>
      </c>
      <c r="H36" s="19"/>
      <c r="I36" s="89"/>
      <c r="J36" s="89"/>
      <c r="K36" s="89"/>
      <c r="L36" s="89"/>
      <c r="M36" s="89"/>
      <c r="N36" s="89"/>
      <c r="O36" s="89"/>
      <c r="P36" s="89"/>
      <c r="Q36" s="89"/>
    </row>
    <row r="37" spans="1:17">
      <c r="A37" s="18">
        <v>302</v>
      </c>
      <c r="B37" s="18">
        <v>39</v>
      </c>
      <c r="C37" s="19" t="s">
        <v>183</v>
      </c>
      <c r="D37" s="89"/>
      <c r="E37" s="89"/>
      <c r="F37" s="90"/>
      <c r="G37" s="88">
        <f t="shared" si="0"/>
        <v>0</v>
      </c>
      <c r="H37" s="19"/>
      <c r="I37" s="89"/>
      <c r="J37" s="89"/>
      <c r="K37" s="89"/>
      <c r="L37" s="89"/>
      <c r="M37" s="89"/>
      <c r="N37" s="89"/>
      <c r="O37" s="89"/>
      <c r="P37" s="89"/>
      <c r="Q37" s="89"/>
    </row>
    <row r="38" ht="24" spans="1:17">
      <c r="A38" s="18">
        <v>302</v>
      </c>
      <c r="B38" s="18">
        <v>99</v>
      </c>
      <c r="C38" s="19" t="s">
        <v>184</v>
      </c>
      <c r="D38" s="89"/>
      <c r="E38" s="89"/>
      <c r="F38" s="90"/>
      <c r="G38" s="88">
        <f t="shared" si="0"/>
        <v>0</v>
      </c>
      <c r="H38" s="19"/>
      <c r="I38" s="89"/>
      <c r="J38" s="89"/>
      <c r="K38" s="89"/>
      <c r="L38" s="89"/>
      <c r="M38" s="89"/>
      <c r="N38" s="89"/>
      <c r="O38" s="89"/>
      <c r="P38" s="89"/>
      <c r="Q38" s="89"/>
    </row>
    <row r="39" ht="24" spans="1:17">
      <c r="A39" s="18">
        <v>303</v>
      </c>
      <c r="B39" s="18"/>
      <c r="C39" s="19" t="s">
        <v>185</v>
      </c>
      <c r="D39" s="89">
        <v>509</v>
      </c>
      <c r="E39" s="89"/>
      <c r="F39" s="90" t="s">
        <v>185</v>
      </c>
      <c r="G39" s="88">
        <f t="shared" si="0"/>
        <v>21.692444</v>
      </c>
      <c r="H39" s="19">
        <v>21.692444</v>
      </c>
      <c r="I39" s="89"/>
      <c r="J39" s="89"/>
      <c r="K39" s="89"/>
      <c r="L39" s="89"/>
      <c r="M39" s="89"/>
      <c r="N39" s="89"/>
      <c r="O39" s="89"/>
      <c r="P39" s="89"/>
      <c r="Q39" s="89"/>
    </row>
    <row r="40" spans="1:17">
      <c r="A40" s="18">
        <v>303</v>
      </c>
      <c r="B40" s="18" t="s">
        <v>80</v>
      </c>
      <c r="C40" s="19" t="s">
        <v>186</v>
      </c>
      <c r="D40" s="89">
        <v>509</v>
      </c>
      <c r="E40" s="91" t="s">
        <v>79</v>
      </c>
      <c r="F40" s="90" t="s">
        <v>187</v>
      </c>
      <c r="G40" s="88">
        <f t="shared" si="0"/>
        <v>10.47456</v>
      </c>
      <c r="H40" s="19">
        <v>10.47456</v>
      </c>
      <c r="I40" s="89"/>
      <c r="J40" s="89"/>
      <c r="K40" s="89"/>
      <c r="L40" s="89"/>
      <c r="M40" s="89"/>
      <c r="N40" s="89"/>
      <c r="O40" s="89"/>
      <c r="P40" s="89"/>
      <c r="Q40" s="89"/>
    </row>
    <row r="41" spans="1:17">
      <c r="A41" s="18">
        <v>303</v>
      </c>
      <c r="B41" s="18" t="s">
        <v>145</v>
      </c>
      <c r="C41" s="19" t="s">
        <v>188</v>
      </c>
      <c r="D41" s="89"/>
      <c r="E41" s="91"/>
      <c r="F41" s="90"/>
      <c r="G41" s="88">
        <f t="shared" si="0"/>
        <v>0</v>
      </c>
      <c r="H41" s="19"/>
      <c r="I41" s="89"/>
      <c r="J41" s="89"/>
      <c r="K41" s="89"/>
      <c r="L41" s="89"/>
      <c r="M41" s="89"/>
      <c r="N41" s="89"/>
      <c r="O41" s="89"/>
      <c r="P41" s="89"/>
      <c r="Q41" s="89"/>
    </row>
    <row r="42" spans="1:17">
      <c r="A42" s="18">
        <v>303</v>
      </c>
      <c r="B42" s="18">
        <v>11</v>
      </c>
      <c r="C42" s="19" t="s">
        <v>189</v>
      </c>
      <c r="D42" s="89"/>
      <c r="E42" s="91"/>
      <c r="F42" s="90"/>
      <c r="G42" s="88">
        <f t="shared" si="0"/>
        <v>0</v>
      </c>
      <c r="H42" s="19"/>
      <c r="I42" s="89"/>
      <c r="J42" s="89"/>
      <c r="K42" s="89"/>
      <c r="L42" s="89"/>
      <c r="M42" s="89"/>
      <c r="N42" s="89"/>
      <c r="O42" s="89"/>
      <c r="P42" s="89"/>
      <c r="Q42" s="89"/>
    </row>
    <row r="43" spans="1:17">
      <c r="A43" s="18">
        <v>303</v>
      </c>
      <c r="B43" s="18">
        <v>14</v>
      </c>
      <c r="C43" s="19" t="s">
        <v>190</v>
      </c>
      <c r="D43" s="89">
        <v>509</v>
      </c>
      <c r="E43" s="91" t="s">
        <v>86</v>
      </c>
      <c r="F43" s="90" t="s">
        <v>191</v>
      </c>
      <c r="G43" s="88">
        <f t="shared" si="0"/>
        <v>0.36</v>
      </c>
      <c r="H43" s="19">
        <v>0.36</v>
      </c>
      <c r="I43" s="89"/>
      <c r="J43" s="89"/>
      <c r="K43" s="89"/>
      <c r="L43" s="89"/>
      <c r="M43" s="89"/>
      <c r="N43" s="89"/>
      <c r="O43" s="89"/>
      <c r="P43" s="89"/>
      <c r="Q43" s="89"/>
    </row>
    <row r="44" ht="24" spans="1:17">
      <c r="A44" s="18">
        <v>303</v>
      </c>
      <c r="B44" s="18">
        <v>99</v>
      </c>
      <c r="C44" s="19" t="s">
        <v>192</v>
      </c>
      <c r="D44" s="89">
        <v>509</v>
      </c>
      <c r="E44" s="91" t="s">
        <v>86</v>
      </c>
      <c r="F44" s="90" t="s">
        <v>191</v>
      </c>
      <c r="G44" s="88">
        <f t="shared" si="0"/>
        <v>10.857884</v>
      </c>
      <c r="H44" s="92">
        <v>10.857884</v>
      </c>
      <c r="I44" s="89"/>
      <c r="J44" s="89"/>
      <c r="K44" s="89"/>
      <c r="L44" s="89"/>
      <c r="M44" s="89"/>
      <c r="N44" s="89"/>
      <c r="O44" s="89"/>
      <c r="P44" s="89"/>
      <c r="Q44" s="8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5" sqref="B5"/>
    </sheetView>
  </sheetViews>
  <sheetFormatPr defaultColWidth="8.88333333333333" defaultRowHeight="15.6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193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" customHeight="1" spans="1:3">
      <c r="A3" s="75" t="s">
        <v>194</v>
      </c>
      <c r="B3" s="76" t="s">
        <v>195</v>
      </c>
      <c r="C3" s="71"/>
    </row>
    <row r="4" s="70" customFormat="1" ht="20" customHeight="1" spans="1:3">
      <c r="A4" s="77" t="s">
        <v>196</v>
      </c>
      <c r="B4" s="78">
        <v>1</v>
      </c>
      <c r="C4" s="71"/>
    </row>
    <row r="5" s="70" customFormat="1" ht="20" customHeight="1" spans="1:3">
      <c r="A5" s="79" t="s">
        <v>197</v>
      </c>
      <c r="B5" s="78"/>
      <c r="C5" s="71"/>
    </row>
    <row r="6" s="70" customFormat="1" ht="20" customHeight="1" spans="1:3">
      <c r="A6" s="79" t="s">
        <v>198</v>
      </c>
      <c r="B6" s="78">
        <v>0</v>
      </c>
      <c r="C6" s="71"/>
    </row>
    <row r="7" s="70" customFormat="1" ht="20" customHeight="1" spans="1:3">
      <c r="A7" s="79" t="s">
        <v>199</v>
      </c>
      <c r="B7" s="78">
        <v>1</v>
      </c>
      <c r="C7" s="71"/>
    </row>
    <row r="8" s="70" customFormat="1" ht="20" customHeight="1" spans="1:3">
      <c r="A8" s="79" t="s">
        <v>200</v>
      </c>
      <c r="B8" s="78">
        <v>1</v>
      </c>
      <c r="C8" s="71"/>
    </row>
    <row r="9" s="70" customFormat="1" ht="20" customHeight="1" spans="1:3">
      <c r="A9" s="79" t="s">
        <v>201</v>
      </c>
      <c r="B9" s="78">
        <v>0</v>
      </c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202</v>
      </c>
      <c r="B11" s="80"/>
      <c r="C11" s="71"/>
    </row>
    <row r="12" s="70" customFormat="1" ht="14.25" customHeight="1" spans="1:3">
      <c r="A12" s="71"/>
      <c r="B12" s="71"/>
      <c r="C12" s="71"/>
    </row>
    <row r="13" s="70" customFormat="1" ht="14.25" customHeight="1" spans="1:3">
      <c r="A13" s="71"/>
      <c r="B13" s="71"/>
      <c r="C13" s="71"/>
    </row>
    <row r="14" s="70" customFormat="1" ht="14.25" customHeight="1" spans="1:3">
      <c r="A14" s="71"/>
      <c r="B14" s="71"/>
      <c r="C14" s="71"/>
    </row>
    <row r="15" s="70" customFormat="1" ht="14.25" customHeight="1" spans="1:3">
      <c r="A15" s="71"/>
      <c r="B15" s="71"/>
      <c r="C15" s="71"/>
    </row>
    <row r="16" s="70" customFormat="1" ht="14.25" customHeight="1" spans="1:3">
      <c r="A16" s="71"/>
      <c r="B16" s="71"/>
      <c r="C16" s="71"/>
    </row>
    <row r="17" s="70" customFormat="1" ht="14.25" customHeight="1"/>
    <row r="18" s="70" customFormat="1" ht="14.25" customHeight="1"/>
    <row r="19" s="70" customFormat="1" ht="14.25" customHeight="1"/>
    <row r="20" s="70" customFormat="1" ht="14.25" customHeight="1"/>
    <row r="21" s="70" customFormat="1" ht="14.25" customHeight="1"/>
    <row r="22" s="70" customFormat="1" ht="14.25" customHeight="1"/>
    <row r="23" s="70" customFormat="1" ht="14.25" customHeight="1"/>
    <row r="24" s="70" customFormat="1" ht="14.25" customHeight="1"/>
    <row r="25" s="70" customFormat="1" ht="14.25" customHeight="1"/>
    <row r="26" s="70" customFormat="1" ht="14.25" customHeight="1"/>
    <row r="27" s="70" customFormat="1" ht="14.25" customHeight="1"/>
    <row r="28" s="70" customFormat="1" ht="14.25" customHeight="1"/>
    <row r="29" s="70" customFormat="1" ht="14.25" customHeight="1"/>
    <row r="30" s="70" customFormat="1" ht="14.25" customHeight="1"/>
    <row r="31" s="70" customFormat="1" ht="14.25" customHeight="1"/>
    <row r="32" s="70" customFormat="1" ht="14.25" customHeight="1" spans="1:3">
      <c r="A32" s="71"/>
      <c r="B32" s="71"/>
      <c r="C32" s="71"/>
    </row>
    <row r="33" s="70" customFormat="1" ht="14.25" customHeight="1" spans="1:3">
      <c r="A33" s="71"/>
      <c r="B33" s="71"/>
      <c r="C33" s="71"/>
    </row>
    <row r="34" s="70" customFormat="1" ht="14.25" customHeight="1" spans="1:3">
      <c r="A34" s="71"/>
      <c r="B34" s="71"/>
      <c r="C34" s="71"/>
    </row>
    <row r="35" s="70" customFormat="1" ht="14.25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abSelected="1" workbookViewId="0">
      <selection activeCell="H15" sqref="H15"/>
    </sheetView>
  </sheetViews>
  <sheetFormatPr defaultColWidth="7" defaultRowHeight="10.8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203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70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72</v>
      </c>
      <c r="G4" s="57"/>
      <c r="H4" s="57"/>
      <c r="I4" s="66" t="s">
        <v>73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76</v>
      </c>
      <c r="K5" s="52" t="s">
        <v>77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5.6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5.6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5.6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5.6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5.6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5.6"/>
    <row r="14" s="42" customFormat="1" ht="15.6"/>
    <row r="15" s="42" customFormat="1" ht="15.6"/>
    <row r="16" s="42" customFormat="1" ht="15.6"/>
    <row r="17" s="42" customFormat="1" ht="15.6"/>
    <row r="18" s="42" customFormat="1" ht="15.6"/>
    <row r="19" s="42" customFormat="1" ht="15.6"/>
    <row r="20" s="42" customFormat="1" ht="15.6"/>
    <row r="21" s="42" customFormat="1" ht="15.6"/>
    <row r="22" s="42" customFormat="1" ht="15.6"/>
    <row r="23" s="42" customFormat="1" ht="15.6"/>
    <row r="24" s="42" customFormat="1" ht="15.6"/>
    <row r="25" s="42" customFormat="1" ht="15.6"/>
    <row r="26" s="42" customFormat="1" ht="15.6"/>
    <row r="27" s="42" customFormat="1" ht="15.6"/>
    <row r="28" s="42" customFormat="1" ht="15.6"/>
    <row r="29" s="42" customFormat="1" ht="15.6"/>
    <row r="30" s="42" customFormat="1" ht="15.6"/>
    <row r="31" s="42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G10" sqref="G10"/>
    </sheetView>
  </sheetViews>
  <sheetFormatPr defaultColWidth="8.88333333333333" defaultRowHeight="15.6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204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205</v>
      </c>
      <c r="B3" s="28" t="s">
        <v>206</v>
      </c>
      <c r="C3" s="27" t="s">
        <v>205</v>
      </c>
      <c r="D3" s="28" t="s">
        <v>207</v>
      </c>
    </row>
    <row r="4" ht="21" customHeight="1" spans="1:4">
      <c r="A4" s="29" t="s">
        <v>208</v>
      </c>
      <c r="B4" s="30"/>
      <c r="C4" s="31" t="s">
        <v>209</v>
      </c>
      <c r="D4" s="32" t="s">
        <v>210</v>
      </c>
    </row>
    <row r="5" ht="21" customHeight="1" spans="1:4">
      <c r="A5" s="29" t="s">
        <v>211</v>
      </c>
      <c r="B5" s="30"/>
      <c r="C5" s="31" t="s">
        <v>212</v>
      </c>
      <c r="D5" s="30"/>
    </row>
    <row r="6" ht="21" customHeight="1" spans="1:4">
      <c r="A6" s="29" t="s">
        <v>213</v>
      </c>
      <c r="B6" s="30"/>
      <c r="C6" s="31" t="s">
        <v>214</v>
      </c>
      <c r="D6" s="30"/>
    </row>
    <row r="7" ht="21" customHeight="1" spans="1:4">
      <c r="A7" s="29" t="s">
        <v>215</v>
      </c>
      <c r="B7" s="30"/>
      <c r="C7" s="31" t="s">
        <v>216</v>
      </c>
      <c r="D7" s="30"/>
    </row>
    <row r="8" ht="21" customHeight="1" spans="1:4">
      <c r="A8" s="29" t="s">
        <v>217</v>
      </c>
      <c r="B8" s="30"/>
      <c r="C8" s="31" t="s">
        <v>218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219</v>
      </c>
      <c r="B10" s="34"/>
      <c r="C10" s="35" t="s">
        <v>220</v>
      </c>
      <c r="D10" s="34"/>
    </row>
    <row r="11" s="22" customFormat="1" ht="21" customHeight="1" spans="1:4">
      <c r="A11" s="36" t="s">
        <v>221</v>
      </c>
      <c r="B11" s="37"/>
      <c r="C11" s="38" t="s">
        <v>222</v>
      </c>
      <c r="D11" s="30"/>
    </row>
    <row r="12" ht="21" customHeight="1" spans="1:4">
      <c r="A12" s="39" t="s">
        <v>223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workbookViewId="0">
      <selection activeCell="D17" sqref="D17"/>
    </sheetView>
  </sheetViews>
  <sheetFormatPr defaultColWidth="8.88333333333333" defaultRowHeight="15.6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224</v>
      </c>
      <c r="B1" s="13"/>
      <c r="C1" s="13"/>
    </row>
    <row r="2" ht="15" customHeight="1" spans="1:3">
      <c r="A2" s="14" t="s">
        <v>137</v>
      </c>
      <c r="B2" s="15"/>
      <c r="C2" s="16" t="s">
        <v>2</v>
      </c>
    </row>
    <row r="3" ht="20.1" customHeight="1" spans="1:3">
      <c r="A3" s="17" t="s">
        <v>70</v>
      </c>
      <c r="B3" s="17" t="s">
        <v>43</v>
      </c>
      <c r="C3" s="17" t="s">
        <v>225</v>
      </c>
    </row>
    <row r="4" ht="20.1" customHeight="1" spans="1:4">
      <c r="A4" s="18">
        <v>30201</v>
      </c>
      <c r="B4" s="19" t="s">
        <v>162</v>
      </c>
      <c r="C4" s="19">
        <v>0.5</v>
      </c>
      <c r="D4" s="20"/>
    </row>
    <row r="5" ht="19.5" customHeight="1" spans="1:3">
      <c r="A5" s="18">
        <v>30202</v>
      </c>
      <c r="B5" s="19" t="s">
        <v>164</v>
      </c>
      <c r="C5" s="19">
        <v>0.2</v>
      </c>
    </row>
    <row r="6" ht="19.5" customHeight="1" spans="1:3">
      <c r="A6" s="18">
        <v>30205</v>
      </c>
      <c r="B6" s="19" t="s">
        <v>166</v>
      </c>
      <c r="C6" s="19">
        <v>0.2</v>
      </c>
    </row>
    <row r="7" ht="19.5" customHeight="1" spans="1:3">
      <c r="A7" s="18">
        <v>30206</v>
      </c>
      <c r="B7" s="19" t="s">
        <v>168</v>
      </c>
      <c r="C7" s="19">
        <v>0.4</v>
      </c>
    </row>
    <row r="8" ht="19.5" customHeight="1" spans="1:3">
      <c r="A8" s="18">
        <v>30207</v>
      </c>
      <c r="B8" s="19" t="s">
        <v>169</v>
      </c>
      <c r="C8" s="19">
        <v>0.1</v>
      </c>
    </row>
    <row r="9" ht="19.5" customHeight="1" spans="1:3">
      <c r="A9" s="18">
        <v>30208</v>
      </c>
      <c r="B9" s="19" t="s">
        <v>170</v>
      </c>
      <c r="C9" s="19">
        <v>0.4</v>
      </c>
    </row>
    <row r="10" ht="19.5" customHeight="1" spans="1:3">
      <c r="A10" s="18">
        <v>30211</v>
      </c>
      <c r="B10" s="19" t="s">
        <v>172</v>
      </c>
      <c r="C10" s="19">
        <v>0.04</v>
      </c>
    </row>
    <row r="11" spans="1:3">
      <c r="A11" s="18">
        <v>30228</v>
      </c>
      <c r="B11" s="19" t="s">
        <v>180</v>
      </c>
      <c r="C11" s="19">
        <v>1.07</v>
      </c>
    </row>
    <row r="12" spans="1:3">
      <c r="A12" s="18">
        <v>30229</v>
      </c>
      <c r="B12" s="19" t="s">
        <v>181</v>
      </c>
      <c r="C12" s="19">
        <v>1.59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W8" sqref="W8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customFormat="1" ht="47" customHeight="1" spans="1:20">
      <c r="A1" s="2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customFormat="1" ht="19.5" customHeight="1" spans="1:20">
      <c r="A3" s="5" t="s">
        <v>227</v>
      </c>
      <c r="B3" s="5"/>
      <c r="C3" s="5"/>
      <c r="D3" s="5"/>
      <c r="E3" s="5"/>
      <c r="F3" s="5"/>
      <c r="G3" s="5"/>
      <c r="H3" s="6" t="s">
        <v>228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customFormat="1" ht="19.5" customHeight="1" spans="1:20">
      <c r="A4" s="5" t="s">
        <v>229</v>
      </c>
      <c r="B4" s="5"/>
      <c r="C4" s="5"/>
      <c r="D4" s="5"/>
      <c r="E4" s="5"/>
      <c r="F4" s="5"/>
      <c r="G4" s="5"/>
      <c r="H4" s="6"/>
      <c r="I4" s="5"/>
      <c r="J4" s="5" t="s">
        <v>230</v>
      </c>
      <c r="K4" s="5"/>
      <c r="L4" s="5"/>
      <c r="M4" s="5"/>
      <c r="N4" s="5" t="s">
        <v>231</v>
      </c>
      <c r="O4" s="5"/>
      <c r="P4" s="5"/>
      <c r="Q4" s="5"/>
      <c r="R4" s="5"/>
      <c r="S4" s="5"/>
      <c r="T4" s="5"/>
    </row>
    <row r="5" customFormat="1" ht="19.5" customHeight="1" spans="1:20">
      <c r="A5" s="7" t="s">
        <v>232</v>
      </c>
      <c r="B5" s="7" t="s">
        <v>233</v>
      </c>
      <c r="C5" s="7"/>
      <c r="D5" s="7"/>
      <c r="E5" s="7"/>
      <c r="F5" s="7"/>
      <c r="G5" s="7"/>
      <c r="H5" s="7" t="s">
        <v>234</v>
      </c>
      <c r="I5" s="7"/>
      <c r="J5" s="7" t="s">
        <v>235</v>
      </c>
      <c r="K5" s="7"/>
      <c r="L5" s="7"/>
      <c r="M5" s="7"/>
      <c r="N5" s="7" t="s">
        <v>236</v>
      </c>
      <c r="O5" s="7"/>
      <c r="P5" s="7"/>
      <c r="Q5" s="7"/>
      <c r="R5" s="7"/>
      <c r="S5" s="7"/>
      <c r="T5" s="7"/>
    </row>
    <row r="6" customFormat="1" ht="19.5" customHeight="1" spans="1:20">
      <c r="A6" s="7"/>
      <c r="B6" s="7" t="s">
        <v>237</v>
      </c>
      <c r="C6" s="7"/>
      <c r="D6" s="7"/>
      <c r="E6" s="7"/>
      <c r="F6" s="7"/>
      <c r="G6" s="7"/>
      <c r="H6" s="7" t="s">
        <v>238</v>
      </c>
      <c r="I6" s="7"/>
      <c r="J6" s="7" t="s">
        <v>239</v>
      </c>
      <c r="K6" s="7"/>
      <c r="L6" s="7"/>
      <c r="M6" s="7"/>
      <c r="N6" s="7" t="s">
        <v>240</v>
      </c>
      <c r="O6" s="7"/>
      <c r="P6" s="7"/>
      <c r="Q6" s="7"/>
      <c r="R6" s="7"/>
      <c r="S6" s="7"/>
      <c r="T6" s="7"/>
    </row>
    <row r="7" customFormat="1" ht="35.25" customHeight="1" spans="1:20">
      <c r="A7" s="7"/>
      <c r="B7" s="7" t="s">
        <v>241</v>
      </c>
      <c r="C7" s="7"/>
      <c r="D7" s="7"/>
      <c r="E7" s="7"/>
      <c r="F7" s="7"/>
      <c r="G7" s="7"/>
      <c r="H7" s="7" t="s">
        <v>242</v>
      </c>
      <c r="I7" s="7"/>
      <c r="J7" s="7" t="s">
        <v>243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customFormat="1" ht="19.5" customHeight="1" spans="1:20">
      <c r="A8" s="7"/>
      <c r="B8" s="7" t="s">
        <v>244</v>
      </c>
      <c r="C8" s="7"/>
      <c r="D8" s="7"/>
      <c r="E8" s="7"/>
      <c r="F8" s="7"/>
      <c r="G8" s="7"/>
      <c r="H8" s="7" t="s">
        <v>71</v>
      </c>
      <c r="I8" s="7">
        <v>135</v>
      </c>
      <c r="J8" s="7" t="s">
        <v>245</v>
      </c>
      <c r="K8" s="7"/>
      <c r="L8" s="7"/>
      <c r="M8" s="7"/>
      <c r="N8" s="7">
        <v>135</v>
      </c>
      <c r="O8" s="7"/>
      <c r="P8" s="7"/>
      <c r="Q8" s="7" t="s">
        <v>246</v>
      </c>
      <c r="R8" s="7">
        <v>135</v>
      </c>
      <c r="S8" s="7"/>
      <c r="T8" s="7"/>
    </row>
    <row r="9" customFormat="1" ht="19.5" customHeight="1" spans="1:20">
      <c r="A9" s="7"/>
      <c r="B9" s="7" t="s">
        <v>247</v>
      </c>
      <c r="C9" s="7"/>
      <c r="D9" s="7"/>
      <c r="E9" s="7"/>
      <c r="F9" s="7"/>
      <c r="G9" s="7"/>
      <c r="H9" s="7" t="s">
        <v>248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customFormat="1" ht="19.5" customHeight="1" spans="1:20">
      <c r="A10" s="7"/>
      <c r="B10" s="7" t="s">
        <v>249</v>
      </c>
      <c r="C10" s="7"/>
      <c r="D10" s="7"/>
      <c r="E10" s="7"/>
      <c r="F10" s="7"/>
      <c r="G10" s="7"/>
      <c r="H10" s="7" t="s">
        <v>250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customFormat="1" ht="19.5" customHeight="1" spans="1:20">
      <c r="A11" s="7" t="s">
        <v>251</v>
      </c>
      <c r="B11" s="7" t="s">
        <v>252</v>
      </c>
      <c r="C11" s="7"/>
      <c r="D11" s="7"/>
      <c r="E11" s="7"/>
      <c r="F11" s="7"/>
      <c r="G11" s="7"/>
      <c r="H11" s="7" t="s">
        <v>253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customFormat="1" ht="19.5" customHeight="1" spans="1:20">
      <c r="A12" s="7"/>
      <c r="B12" s="7" t="s">
        <v>254</v>
      </c>
      <c r="C12" s="7"/>
      <c r="D12" s="7" t="s">
        <v>255</v>
      </c>
      <c r="E12" s="7"/>
      <c r="F12" s="7" t="s">
        <v>256</v>
      </c>
      <c r="G12" s="7"/>
      <c r="H12" s="7" t="s">
        <v>257</v>
      </c>
      <c r="I12" s="7"/>
      <c r="J12" s="7"/>
      <c r="K12" s="7"/>
      <c r="L12" s="7"/>
      <c r="M12" s="7"/>
      <c r="N12" s="7"/>
      <c r="O12" s="7"/>
      <c r="P12" s="7" t="s">
        <v>258</v>
      </c>
      <c r="Q12" s="7"/>
      <c r="R12" s="7"/>
      <c r="S12" s="7"/>
      <c r="T12" s="7"/>
    </row>
    <row r="13" customFormat="1" ht="19.5" customHeight="1" spans="1:20">
      <c r="A13" s="7"/>
      <c r="B13" s="7"/>
      <c r="C13" s="7"/>
      <c r="D13" s="7" t="s">
        <v>259</v>
      </c>
      <c r="E13" s="7"/>
      <c r="F13" s="7" t="s">
        <v>260</v>
      </c>
      <c r="G13" s="7"/>
      <c r="H13" s="7" t="s">
        <v>261</v>
      </c>
      <c r="I13" s="7"/>
      <c r="J13" s="7"/>
      <c r="K13" s="7"/>
      <c r="L13" s="7"/>
      <c r="M13" s="7"/>
      <c r="N13" s="7"/>
      <c r="O13" s="7"/>
      <c r="P13" s="7" t="s">
        <v>262</v>
      </c>
      <c r="Q13" s="7"/>
      <c r="R13" s="7"/>
      <c r="S13" s="7"/>
      <c r="T13" s="7"/>
    </row>
    <row r="14" customFormat="1" ht="19.5" customHeight="1" spans="1:20">
      <c r="A14" s="7"/>
      <c r="B14" s="7"/>
      <c r="C14" s="7"/>
      <c r="D14" s="7"/>
      <c r="E14" s="7"/>
      <c r="F14" s="7" t="s">
        <v>263</v>
      </c>
      <c r="G14" s="7"/>
      <c r="H14" s="7" t="s">
        <v>264</v>
      </c>
      <c r="I14" s="7"/>
      <c r="J14" s="7"/>
      <c r="K14" s="7"/>
      <c r="L14" s="7"/>
      <c r="M14" s="7"/>
      <c r="N14" s="7"/>
      <c r="O14" s="7"/>
      <c r="P14" s="7" t="s">
        <v>264</v>
      </c>
      <c r="Q14" s="7"/>
      <c r="R14" s="7"/>
      <c r="S14" s="7"/>
      <c r="T14" s="7"/>
    </row>
    <row r="15" customFormat="1" ht="19.5" customHeight="1" spans="1:20">
      <c r="A15" s="7"/>
      <c r="B15" s="7"/>
      <c r="C15" s="7"/>
      <c r="D15" s="7"/>
      <c r="E15" s="7"/>
      <c r="F15" s="7" t="s">
        <v>265</v>
      </c>
      <c r="G15" s="7"/>
      <c r="H15" s="7" t="s">
        <v>266</v>
      </c>
      <c r="I15" s="7"/>
      <c r="J15" s="7"/>
      <c r="K15" s="7"/>
      <c r="L15" s="7"/>
      <c r="M15" s="7"/>
      <c r="N15" s="7"/>
      <c r="O15" s="7"/>
      <c r="P15" s="7" t="s">
        <v>267</v>
      </c>
      <c r="Q15" s="7"/>
      <c r="R15" s="7"/>
      <c r="S15" s="7"/>
      <c r="T15" s="7"/>
    </row>
    <row r="16" customFormat="1" ht="19.5" customHeight="1" spans="1:20">
      <c r="A16" s="7"/>
      <c r="B16" s="7"/>
      <c r="C16" s="7"/>
      <c r="D16" s="7"/>
      <c r="E16" s="7"/>
      <c r="F16" s="7" t="s">
        <v>268</v>
      </c>
      <c r="G16" s="7"/>
      <c r="H16" s="7" t="s">
        <v>269</v>
      </c>
      <c r="I16" s="7"/>
      <c r="J16" s="7"/>
      <c r="K16" s="7"/>
      <c r="L16" s="7"/>
      <c r="M16" s="7"/>
      <c r="N16" s="7"/>
      <c r="O16" s="7"/>
      <c r="P16" s="7" t="s">
        <v>270</v>
      </c>
      <c r="Q16" s="7"/>
      <c r="R16" s="7"/>
      <c r="S16" s="7"/>
      <c r="T16" s="7"/>
    </row>
    <row r="17" customFormat="1" ht="19.5" customHeight="1" spans="1:20">
      <c r="A17" s="7"/>
      <c r="B17" s="7"/>
      <c r="C17" s="7"/>
      <c r="D17" s="7" t="s">
        <v>271</v>
      </c>
      <c r="E17" s="7"/>
      <c r="F17" s="7" t="s">
        <v>272</v>
      </c>
      <c r="G17" s="7"/>
      <c r="H17" s="7" t="s">
        <v>234</v>
      </c>
      <c r="I17" s="7"/>
      <c r="J17" s="7"/>
      <c r="K17" s="7"/>
      <c r="L17" s="7"/>
      <c r="M17" s="7"/>
      <c r="N17" s="7"/>
      <c r="O17" s="7"/>
      <c r="P17" s="7" t="s">
        <v>234</v>
      </c>
      <c r="Q17" s="7"/>
      <c r="R17" s="7"/>
      <c r="S17" s="7"/>
      <c r="T17" s="7"/>
    </row>
    <row r="18" customFormat="1" ht="19.5" customHeight="1" spans="1:20">
      <c r="A18" s="7"/>
      <c r="B18" s="7"/>
      <c r="C18" s="7"/>
      <c r="D18" s="7"/>
      <c r="E18" s="7"/>
      <c r="F18" s="7" t="s">
        <v>273</v>
      </c>
      <c r="G18" s="7"/>
      <c r="H18" s="7" t="s">
        <v>274</v>
      </c>
      <c r="I18" s="7"/>
      <c r="J18" s="7"/>
      <c r="K18" s="7"/>
      <c r="L18" s="7"/>
      <c r="M18" s="7"/>
      <c r="N18" s="7"/>
      <c r="O18" s="7"/>
      <c r="P18" s="7" t="s">
        <v>274</v>
      </c>
      <c r="Q18" s="7"/>
      <c r="R18" s="7"/>
      <c r="S18" s="7"/>
      <c r="T18" s="7"/>
    </row>
    <row r="19" customFormat="1" ht="19.5" customHeight="1" spans="1:20">
      <c r="A19" s="7"/>
      <c r="B19" s="7"/>
      <c r="C19" s="7"/>
      <c r="D19" s="7"/>
      <c r="E19" s="7"/>
      <c r="F19" s="7" t="s">
        <v>275</v>
      </c>
      <c r="G19" s="7"/>
      <c r="H19" s="7" t="s">
        <v>276</v>
      </c>
      <c r="I19" s="7"/>
      <c r="J19" s="7"/>
      <c r="K19" s="7"/>
      <c r="L19" s="7"/>
      <c r="M19" s="7"/>
      <c r="N19" s="7"/>
      <c r="O19" s="7"/>
      <c r="P19" s="7" t="s">
        <v>277</v>
      </c>
      <c r="Q19" s="7"/>
      <c r="R19" s="7"/>
      <c r="S19" s="7"/>
      <c r="T19" s="7"/>
    </row>
    <row r="20" customFormat="1" ht="19.5" customHeight="1" spans="1:20">
      <c r="A20" s="7"/>
      <c r="B20" s="7"/>
      <c r="C20" s="7"/>
      <c r="D20" s="7"/>
      <c r="E20" s="7"/>
      <c r="F20" s="7" t="s">
        <v>278</v>
      </c>
      <c r="G20" s="7"/>
      <c r="H20" s="7" t="s">
        <v>279</v>
      </c>
      <c r="I20" s="7"/>
      <c r="J20" s="7"/>
      <c r="K20" s="7"/>
      <c r="L20" s="7"/>
      <c r="M20" s="7"/>
      <c r="N20" s="7"/>
      <c r="O20" s="7"/>
      <c r="P20" s="7" t="s">
        <v>280</v>
      </c>
      <c r="Q20" s="7"/>
      <c r="R20" s="7"/>
      <c r="S20" s="7"/>
      <c r="T20" s="7"/>
    </row>
    <row r="21" customFormat="1" ht="19.5" customHeight="1" spans="1:20">
      <c r="A21" s="7"/>
      <c r="B21" s="7"/>
      <c r="C21" s="7"/>
      <c r="D21" s="7" t="s">
        <v>281</v>
      </c>
      <c r="E21" s="7"/>
      <c r="F21" s="7" t="s">
        <v>282</v>
      </c>
      <c r="G21" s="7"/>
      <c r="H21" s="7" t="s">
        <v>283</v>
      </c>
      <c r="I21" s="7"/>
      <c r="J21" s="7"/>
      <c r="K21" s="7"/>
      <c r="L21" s="7"/>
      <c r="M21" s="7"/>
      <c r="N21" s="7"/>
      <c r="O21" s="7"/>
      <c r="P21" s="7" t="s">
        <v>283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0.471527777777778" bottom="0.668055555555556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92E58C8DA37B4C38B16B91BAE38BF602</vt:lpwstr>
  </property>
</Properties>
</file>