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60" windowHeight="10380" tabRatio="878" firstSheet="6" activeTab="1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县级部门预算项目绩效目标表" sheetId="11" r:id="rId11"/>
  </sheets>
  <calcPr calcId="144525" iterate="1" iterateCount="100" iterateDelta="0.001"/>
</workbook>
</file>

<file path=xl/sharedStrings.xml><?xml version="1.0" encoding="utf-8"?>
<sst xmlns="http://schemas.openxmlformats.org/spreadsheetml/2006/main" count="363">
  <si>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</si>
  <si>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</si>
  <si>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</si>
  <si>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</si>
  <si>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</si>
  <si>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</si>
  <si>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</si>
  <si>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</si>
  <si>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</si>
  <si>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</si>
  <si>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</si>
  <si>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</si>
  <si>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</si>
  <si>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</si>
  <si>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</si>
  <si>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</si>
  <si>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</si>
  <si>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</si>
  <si>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</si>
  <si>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</si>
  <si>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</si>
  <si>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</si>
  <si>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</si>
  <si>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</si>
  <si>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</si>
  <si>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</si>
  <si>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</si>
  <si>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</si>
  <si>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</si>
  <si>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</si>
  <si>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</si>
  <si>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</si>
  <si>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</si>
  <si>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</si>
  <si>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</si>
  <si>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</si>
  <si>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</si>
  <si>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</si>
  <si>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</si>
  <si>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</si>
  <si>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</si>
  <si>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</si>
  <si>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</si>
  <si>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</si>
  <si>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</si>
  <si>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</si>
  <si>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</si>
  <si>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</si>
  <si>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</si>
  <si>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</si>
  <si>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</si>
  <si>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</si>
  <si>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</si>
  <si>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</si>
  <si>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</si>
  <si>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201</t>
  </si>
  <si>
    <t>伊川县文化广电新闻出版局</t>
  </si>
  <si>
    <t xml:space="preserve">  201001</t>
  </si>
  <si>
    <t xml:space="preserve">  伊川县文化广电新闻出版局</t>
  </si>
  <si>
    <t>207</t>
  </si>
  <si>
    <t>01</t>
  </si>
  <si>
    <t xml:space="preserve">    </t>
  </si>
  <si>
    <t xml:space="preserve">    行政运行</t>
  </si>
  <si>
    <t>09</t>
  </si>
  <si>
    <t xml:space="preserve">    群众文化</t>
  </si>
  <si>
    <t>99</t>
  </si>
  <si>
    <t xml:space="preserve">    其他文化和旅游支出</t>
  </si>
  <si>
    <t>02</t>
  </si>
  <si>
    <t>04</t>
  </si>
  <si>
    <t xml:space="preserve">    文物保护</t>
  </si>
  <si>
    <t xml:space="preserve">    其他文化旅游体育与传媒支出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</si>
  <si>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</si>
  <si>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</si>
  <si>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</si>
  <si>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</si>
  <si>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</si>
  <si>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</si>
  <si>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</si>
  <si>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</si>
  <si>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 xml:space="preserve">  201002</t>
  </si>
  <si>
    <t xml:space="preserve">  伊川县人民文化馆</t>
  </si>
  <si>
    <t xml:space="preserve">    事业单位离退休</t>
  </si>
  <si>
    <t xml:space="preserve">    事业单位医疗</t>
  </si>
  <si>
    <t xml:space="preserve">  201005</t>
  </si>
  <si>
    <t xml:space="preserve">  伊川县文物管理所</t>
  </si>
  <si>
    <t xml:space="preserve">  201006</t>
  </si>
  <si>
    <t xml:space="preserve">  伊川县图书馆</t>
  </si>
  <si>
    <t xml:space="preserve">    图书馆</t>
  </si>
  <si>
    <t xml:space="preserve">  201007</t>
  </si>
  <si>
    <t xml:space="preserve">  伊川县文物保护管理办公室</t>
  </si>
  <si>
    <t xml:space="preserve">  201008</t>
  </si>
  <si>
    <t xml:space="preserve">  伊川县豫剧团</t>
  </si>
  <si>
    <t xml:space="preserve">  201009</t>
  </si>
  <si>
    <t xml:space="preserve">  伊川县曲剧团</t>
  </si>
  <si>
    <t xml:space="preserve">  201011</t>
  </si>
  <si>
    <t xml:space="preserve">  伊川县社会文化市场管理办公室</t>
  </si>
  <si>
    <t xml:space="preserve">  201012</t>
  </si>
  <si>
    <t xml:space="preserve">  伊川县文化市场综合执法大队</t>
  </si>
  <si>
    <t>12</t>
  </si>
  <si>
    <t xml:space="preserve">    文化和旅游市场管理</t>
  </si>
  <si>
    <t xml:space="preserve">  201013</t>
  </si>
  <si>
    <t xml:space="preserve">  伊川县文化中心工程建设指挥部</t>
  </si>
  <si>
    <t xml:space="preserve">  201014</t>
  </si>
  <si>
    <t xml:space="preserve">  伊川县二程文化园管理处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</si>
  <si>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</si>
  <si>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</si>
  <si>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</si>
  <si>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</si>
  <si>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</si>
  <si>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</si>
  <si>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</si>
  <si>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</si>
  <si>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</si>
  <si>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</si>
  <si>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</si>
  <si>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 xml:space="preserve">    201001</t>
  </si>
  <si>
    <t xml:space="preserve">    201002</t>
  </si>
  <si>
    <t xml:space="preserve">    201005</t>
  </si>
  <si>
    <t xml:space="preserve">    201006</t>
  </si>
  <si>
    <t xml:space="preserve">    201007</t>
  </si>
  <si>
    <t xml:space="preserve">    201008</t>
  </si>
  <si>
    <t xml:space="preserve">    201009</t>
  </si>
  <si>
    <t xml:space="preserve">    201011</t>
  </si>
  <si>
    <t xml:space="preserve">    201012</t>
  </si>
  <si>
    <t xml:space="preserve">    201013</t>
  </si>
  <si>
    <t xml:space="preserve">    201014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</si>
  <si>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</si>
  <si>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</si>
  <si>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</si>
  <si>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</si>
  <si>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</si>
  <si>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</si>
  <si>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</si>
  <si>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</si>
  <si>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</si>
  <si>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</si>
  <si>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</si>
  <si>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</si>
  <si>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</si>
  <si>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</si>
  <si>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</si>
  <si>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</si>
  <si>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</si>
  <si>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</si>
  <si>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</si>
  <si>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</si>
  <si>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</si>
  <si>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</si>
  <si>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</si>
  <si>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</si>
  <si>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</si>
  <si>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</si>
  <si>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</si>
  <si>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</si>
  <si>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</si>
  <si>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</si>
  <si>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</si>
  <si>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</si>
  <si>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</si>
  <si>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</si>
  <si>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</si>
  <si>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</si>
  <si>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</si>
  <si>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</si>
  <si>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</si>
  <si>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</si>
  <si>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</si>
  <si>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</si>
  <si>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</si>
  <si>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</si>
  <si>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</si>
  <si>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</si>
  <si>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</si>
  <si>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</si>
  <si>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</si>
  <si>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</si>
  <si>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</si>
  <si>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</si>
  <si>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301</t>
  </si>
  <si>
    <t xml:space="preserve"> 基本工资</t>
  </si>
  <si>
    <t>501</t>
  </si>
  <si>
    <t>工资奖金津补贴</t>
  </si>
  <si>
    <t xml:space="preserve"> 津贴补贴</t>
  </si>
  <si>
    <t>03</t>
  </si>
  <si>
    <t>绩效工资</t>
  </si>
  <si>
    <t>08</t>
  </si>
  <si>
    <t xml:space="preserve"> 机关事业单位基本养老保险缴费</t>
  </si>
  <si>
    <t>社会保障缴费</t>
  </si>
  <si>
    <t>10</t>
  </si>
  <si>
    <t xml:space="preserve"> 职工基本医疗保险缴费</t>
  </si>
  <si>
    <t xml:space="preserve"> 其他社会保障缴费</t>
  </si>
  <si>
    <t>13</t>
  </si>
  <si>
    <t xml:space="preserve"> 住房公积金</t>
  </si>
  <si>
    <t>住房公积金</t>
  </si>
  <si>
    <t xml:space="preserve"> 其他工资福利支出</t>
  </si>
  <si>
    <t>302</t>
  </si>
  <si>
    <t xml:space="preserve"> 办公费</t>
  </si>
  <si>
    <t>502</t>
  </si>
  <si>
    <t>办公经费</t>
  </si>
  <si>
    <t xml:space="preserve"> 印刷费</t>
  </si>
  <si>
    <t>07</t>
  </si>
  <si>
    <t xml:space="preserve"> 邮电费</t>
  </si>
  <si>
    <t xml:space="preserve"> 差旅费</t>
  </si>
  <si>
    <t>14</t>
  </si>
  <si>
    <t xml:space="preserve"> 租赁费</t>
  </si>
  <si>
    <t>15</t>
  </si>
  <si>
    <t xml:space="preserve"> 会议费</t>
  </si>
  <si>
    <t>会议费</t>
  </si>
  <si>
    <t>17</t>
  </si>
  <si>
    <t xml:space="preserve"> 公务接待费</t>
  </si>
  <si>
    <t>06</t>
  </si>
  <si>
    <t>公务接待费</t>
  </si>
  <si>
    <t>26</t>
  </si>
  <si>
    <t xml:space="preserve"> 劳务费</t>
  </si>
  <si>
    <t>委托业务费</t>
  </si>
  <si>
    <t>27</t>
  </si>
  <si>
    <t xml:space="preserve"> 委托业务费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</si>
  <si>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</si>
  <si>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</si>
  <si>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</si>
  <si>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</si>
  <si>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</si>
  <si>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</si>
  <si>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 xml:space="preserve"> 其他商品和服务支出</t>
  </si>
  <si>
    <t>其他商品和服务支出</t>
  </si>
  <si>
    <t>303</t>
  </si>
  <si>
    <t xml:space="preserve"> 退休费</t>
  </si>
  <si>
    <t>离退休费</t>
  </si>
  <si>
    <t>生活补助</t>
  </si>
  <si>
    <t>509</t>
  </si>
  <si>
    <t>社会福利和救助</t>
  </si>
  <si>
    <t>其他对个人和家庭的补助</t>
  </si>
  <si>
    <t>其他对个人和家庭补助</t>
  </si>
  <si>
    <t>310</t>
  </si>
  <si>
    <t xml:space="preserve"> 办公设备购置</t>
  </si>
  <si>
    <t>503</t>
  </si>
  <si>
    <t>设备购置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</si>
  <si>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</si>
  <si>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</si>
  <si>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</si>
  <si>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</si>
  <si>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</si>
  <si>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</si>
  <si>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</si>
  <si>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</si>
  <si>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</si>
  <si>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</si>
  <si>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</si>
  <si>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</si>
  <si>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</si>
  <si>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</si>
  <si>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</si>
  <si>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</si>
  <si>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</si>
  <si>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</si>
  <si>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</si>
  <si>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</si>
  <si>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</si>
  <si>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研究拟订、组织实施全县文化、旅游政策措施、发展规划，统筹规划、指导协调全县文化、旅游和产业发展，管理和指导全县性重大文化和旅游活动。负责全县文化、旅游领域行政执法工作。指导、推进全县文化、旅游科技创新发展。推进全县文化、旅游公共服务体系建设，深入实施文化和旅游惠民工程，加强基础设施、组织网络、人才队伍建设。指导艺术创作与生产，扶持导向性、地方性、代表性、示范性文艺作品。负责全县非物质文化遗产保护，推动非物质文化遗产和优秀民族文化的传承、普及、振兴。</t>
  </si>
  <si>
    <t>年度主要任务</t>
  </si>
  <si>
    <t>任务名称</t>
  </si>
  <si>
    <t>主要内容</t>
  </si>
  <si>
    <t>贯彻方针政策</t>
  </si>
  <si>
    <t>全面贯彻落实党和国家、省、市、县关于文化、旅游工作的方针及政策行政法律法规。</t>
  </si>
  <si>
    <t>管理指导</t>
  </si>
  <si>
    <t>管理和指导全县性重大文化和旅游活动，指导全县重点文化和旅游设施建设，</t>
  </si>
  <si>
    <t>组织活动</t>
  </si>
  <si>
    <t>组织全县文化和旅游整体形象宣传推广，提高伊川品牌形象，改善旅文化游环境质量，推进群众文化活动蓬勃开展，不断提高公共文化旅游服务水平，</t>
  </si>
  <si>
    <t>发展活动</t>
  </si>
  <si>
    <t>积极发展文化活动，促进生态文化旅游，确保了我县文化旅游事业的又好又快协调发展。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</si>
  <si>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</si>
  <si>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</si>
  <si>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</si>
  <si>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</si>
  <si>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</si>
  <si>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</si>
  <si>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</si>
  <si>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</si>
  <si>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</si>
  <si>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</si>
  <si>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</si>
  <si>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</si>
  <si>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</si>
  <si>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</si>
  <si>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</si>
  <si>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指导村级和社区综合文化服务中心建设及维护个数</t>
  </si>
  <si>
    <t>逐步全覆盖</t>
  </si>
  <si>
    <t>旅游市场综合监管指标</t>
  </si>
  <si>
    <t>开展经常性检查</t>
  </si>
  <si>
    <t xml:space="preserve">预算和财务管理  </t>
  </si>
  <si>
    <t>人员经费</t>
  </si>
  <si>
    <t>‘=527.12万元</t>
  </si>
  <si>
    <t>对个人及家庭补助经费</t>
  </si>
  <si>
    <t>‘=64.33万元</t>
  </si>
  <si>
    <t>日常公用经费</t>
  </si>
  <si>
    <t>‘=10万元</t>
  </si>
  <si>
    <t>专项经费支出</t>
  </si>
  <si>
    <t>‘=868.38万元</t>
  </si>
  <si>
    <t>绩效管理</t>
  </si>
  <si>
    <t>绩效考核</t>
  </si>
  <si>
    <t>圆满完成</t>
  </si>
  <si>
    <t xml:space="preserve">产出指标  </t>
  </si>
  <si>
    <t>重点工作任务完成</t>
  </si>
  <si>
    <t>文化职能</t>
  </si>
  <si>
    <t>履职目标实现</t>
  </si>
  <si>
    <t>履职尽责</t>
  </si>
  <si>
    <t xml:space="preserve">效益指标  </t>
  </si>
  <si>
    <t>履职效益</t>
  </si>
  <si>
    <t>进一步提高文化职能</t>
  </si>
  <si>
    <t>满意度</t>
  </si>
  <si>
    <t>服务对象满意度</t>
  </si>
  <si>
    <t>≥98%</t>
  </si>
  <si>
    <t>预算11表</t>
  </si>
  <si>
    <t>2021年度县级部门预算项目绩效目标表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</si>
  <si>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</si>
  <si>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</si>
  <si>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</si>
  <si>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</si>
  <si>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</si>
  <si>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</si>
  <si>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</si>
  <si>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</si>
  <si>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2021年图书馆免费开放支出项目</t>
  </si>
  <si>
    <r>
      <rPr>
        <sz val="10"/>
        <color indexed="8"/>
        <rFont val="宋体"/>
        <family val="7"/>
        <charset val="134"/>
      </rPr>
      <t>指标</t>
    </r>
    <r>
      <rPr>
        <sz val="10"/>
        <color indexed="8"/>
        <rFont val="Times New Roman"/>
        <family val="7"/>
        <charset val="134"/>
      </rPr>
      <t>1</t>
    </r>
    <r>
      <rPr>
        <sz val="10"/>
        <color indexed="8"/>
        <rFont val="宋体"/>
        <family val="7"/>
        <charset val="134"/>
      </rPr>
      <t>：经典诵读</t>
    </r>
  </si>
  <si>
    <t>≥5场</t>
  </si>
  <si>
    <t>指标1:提高群众文化素质修养和城市现代文明程度。</t>
  </si>
  <si>
    <t xml:space="preserve">
稳步提升</t>
  </si>
  <si>
    <t>指标1:群众对文化活动的满意度</t>
  </si>
  <si>
    <r>
      <rPr>
        <sz val="11"/>
        <color indexed="8"/>
        <rFont val="宋体"/>
        <family val="7"/>
        <charset val="134"/>
      </rPr>
      <t>≥</t>
    </r>
    <r>
      <rPr>
        <sz val="11"/>
        <color indexed="8"/>
        <rFont val="Times New Roman"/>
        <family val="22"/>
        <charset val="0"/>
      </rPr>
      <t>90%</t>
    </r>
  </si>
  <si>
    <r>
      <rPr>
        <sz val="10"/>
        <color indexed="8"/>
        <rFont val="宋体"/>
        <family val="7"/>
        <charset val="134"/>
      </rPr>
      <t>指标</t>
    </r>
    <r>
      <rPr>
        <sz val="10"/>
        <color indexed="8"/>
        <rFont val="Times New Roman"/>
        <family val="22"/>
        <charset val="0"/>
      </rPr>
      <t>2</t>
    </r>
    <r>
      <rPr>
        <sz val="10"/>
        <color indexed="8"/>
        <rFont val="宋体"/>
        <family val="7"/>
        <charset val="134"/>
      </rPr>
      <t>：书画展览</t>
    </r>
  </si>
  <si>
    <r>
      <rPr>
        <sz val="10"/>
        <color indexed="8"/>
        <rFont val="Times New Roman"/>
        <family val="22"/>
        <charset val="0"/>
      </rPr>
      <t>≥5</t>
    </r>
    <r>
      <rPr>
        <sz val="10"/>
        <color indexed="8"/>
        <rFont val="宋体"/>
        <family val="22"/>
        <charset val="0"/>
      </rPr>
      <t>场</t>
    </r>
  </si>
  <si>
    <t>指标2：学员对各种公益培训的满意度</t>
  </si>
  <si>
    <r>
      <rPr>
        <sz val="10"/>
        <color indexed="8"/>
        <rFont val="宋体"/>
        <family val="7"/>
        <charset val="134"/>
      </rPr>
      <t>指标</t>
    </r>
    <r>
      <rPr>
        <sz val="10"/>
        <color indexed="8"/>
        <rFont val="Times New Roman"/>
        <family val="22"/>
        <charset val="0"/>
      </rPr>
      <t>3</t>
    </r>
    <r>
      <rPr>
        <sz val="10"/>
        <color indexed="8"/>
        <rFont val="宋体"/>
        <family val="7"/>
        <charset val="134"/>
      </rPr>
      <t>：送文化下乡</t>
    </r>
  </si>
  <si>
    <r>
      <rPr>
        <sz val="10"/>
        <color indexed="8"/>
        <rFont val="Times New Roman"/>
        <family val="7"/>
        <charset val="0"/>
      </rPr>
      <t>≥30</t>
    </r>
    <r>
      <rPr>
        <sz val="10"/>
        <color indexed="8"/>
        <rFont val="宋体"/>
        <family val="7"/>
        <charset val="134"/>
      </rPr>
      <t>次</t>
    </r>
  </si>
  <si>
    <t>指标4：阅读推广活动</t>
  </si>
  <si>
    <r>
      <rPr>
        <sz val="10"/>
        <color indexed="8"/>
        <rFont val="Times New Roman"/>
        <family val="7"/>
        <charset val="0"/>
      </rPr>
      <t>≥100</t>
    </r>
    <r>
      <rPr>
        <sz val="10"/>
        <color indexed="8"/>
        <rFont val="宋体"/>
        <family val="7"/>
        <charset val="134"/>
      </rPr>
      <t>次</t>
    </r>
  </si>
  <si>
    <t>指标5：培训讲座</t>
  </si>
  <si>
    <r>
      <rPr>
        <sz val="10"/>
        <color indexed="8"/>
        <rFont val="Times New Roman"/>
        <family val="7"/>
        <charset val="0"/>
      </rPr>
      <t>≥10</t>
    </r>
    <r>
      <rPr>
        <sz val="10"/>
        <color indexed="8"/>
        <rFont val="宋体"/>
        <family val="7"/>
        <charset val="134"/>
      </rPr>
      <t>次</t>
    </r>
  </si>
  <si>
    <t>指标1:图书馆活动参与度</t>
  </si>
  <si>
    <t xml:space="preserve">
≥95%</t>
  </si>
  <si>
    <t>指标1:图书馆开放时间每周开放时间</t>
  </si>
  <si>
    <t xml:space="preserve">
≥56小时</t>
  </si>
  <si>
    <t>2021年文书馆免费开放支出项目</t>
  </si>
  <si>
    <r>
      <rPr>
        <sz val="8"/>
        <color indexed="8"/>
        <rFont val="宋体"/>
        <charset val="134"/>
      </rPr>
      <t>指标</t>
    </r>
    <r>
      <rPr>
        <sz val="8"/>
        <color indexed="8"/>
        <rFont val="Times New Roman"/>
        <family val="1"/>
        <charset val="0"/>
      </rPr>
      <t>1</t>
    </r>
    <r>
      <rPr>
        <sz val="8"/>
        <color indexed="8"/>
        <rFont val="宋体"/>
        <charset val="134"/>
      </rPr>
      <t>：书画大赛、书画展览</t>
    </r>
  </si>
  <si>
    <t>≥3场</t>
  </si>
  <si>
    <t>指标1::提高群众文化素质修养和城市现代文明程度。素质修养和城市现代文明程度。</t>
  </si>
  <si>
    <t>稳步提升</t>
  </si>
  <si>
    <r>
      <rPr>
        <sz val="11"/>
        <color indexed="8"/>
        <rFont val="宋体"/>
        <charset val="134"/>
      </rPr>
      <t>≥</t>
    </r>
    <r>
      <rPr>
        <sz val="11"/>
        <color indexed="8"/>
        <rFont val="Times New Roman"/>
        <family val="1"/>
        <charset val="0"/>
      </rPr>
      <t>95%</t>
    </r>
  </si>
  <si>
    <r>
      <rPr>
        <sz val="8"/>
        <color indexed="8"/>
        <rFont val="宋体"/>
        <charset val="134"/>
      </rPr>
      <t>指标</t>
    </r>
    <r>
      <rPr>
        <sz val="8"/>
        <color indexed="8"/>
        <rFont val="Times New Roman"/>
        <family val="1"/>
        <charset val="0"/>
      </rPr>
      <t>2</t>
    </r>
    <r>
      <rPr>
        <sz val="8"/>
        <color indexed="8"/>
        <rFont val="宋体"/>
        <charset val="134"/>
      </rPr>
      <t>：大型惠民活动</t>
    </r>
  </si>
  <si>
    <t>≥70场</t>
  </si>
  <si>
    <t>指标3：送文化下乡</t>
  </si>
  <si>
    <t>≥30次</t>
  </si>
  <si>
    <t>指标4：公益培训</t>
  </si>
  <si>
    <t>≥200次</t>
  </si>
  <si>
    <t>指标5：非遗展演</t>
  </si>
  <si>
    <r>
      <rPr>
        <sz val="8"/>
        <color indexed="8"/>
        <rFont val="宋体"/>
        <charset val="134"/>
      </rPr>
      <t>≥</t>
    </r>
    <r>
      <rPr>
        <sz val="8"/>
        <color indexed="8"/>
        <rFont val="Times New Roman"/>
        <family val="1"/>
        <charset val="0"/>
      </rPr>
      <t>2</t>
    </r>
    <r>
      <rPr>
        <sz val="8"/>
        <color indexed="8"/>
        <rFont val="宋体"/>
        <charset val="134"/>
      </rPr>
      <t>次</t>
    </r>
  </si>
  <si>
    <t>指标1:文化馆活动参与度</t>
  </si>
  <si>
    <t>≥95%</t>
  </si>
  <si>
    <t>指标1:文化馆开放时间每周开放时间</t>
  </si>
  <si>
    <t>≥56小时</t>
  </si>
  <si>
    <t>文化工作经费</t>
  </si>
  <si>
    <t>进一步提高政协职能</t>
  </si>
  <si>
    <t>‘=832.38万元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</si>
</sst>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"/>
  </numFmts>
  <fonts count="39">
    <font>
      <sz val="11"/>
      <color indexed="8"/>
      <name val="宋体"/>
      <charset val="1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sz val="10"/>
      <color indexed="8"/>
      <name val="宋体"/>
      <family val="7"/>
      <charset val="134"/>
    </font>
    <font>
      <sz val="10"/>
      <color indexed="8"/>
      <name val="Times New Roman"/>
      <family val="22"/>
      <charset val="0"/>
    </font>
    <font>
      <sz val="10"/>
      <color indexed="8"/>
      <name val="Times New Roman"/>
      <family val="7"/>
      <charset val="0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Times New Roman"/>
      <family val="22"/>
      <charset val="0"/>
    </font>
    <font>
      <sz val="11"/>
      <color indexed="8"/>
      <name val="宋体"/>
      <charset val="134"/>
    </font>
    <font>
      <b/>
      <sz val="12"/>
      <name val="SimSun"/>
      <charset val="134"/>
    </font>
    <font>
      <sz val="14.25"/>
      <color indexed="23"/>
      <name val="仿宋"/>
      <charset val="1"/>
    </font>
    <font>
      <b/>
      <sz val="9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0"/>
      <color indexed="8"/>
      <name val="Times New Roman"/>
      <family val="7"/>
      <charset val="134"/>
    </font>
    <font>
      <sz val="11"/>
      <color indexed="8"/>
      <name val="宋体"/>
      <family val="7"/>
      <charset val="134"/>
    </font>
    <font>
      <sz val="10"/>
      <color indexed="8"/>
      <name val="宋体"/>
      <family val="22"/>
      <charset val="0"/>
    </font>
    <font>
      <sz val="8"/>
      <color indexed="8"/>
      <name val="Times New Roman"/>
      <family val="1"/>
      <charset val="0"/>
    </font>
    <font>
      <sz val="11"/>
      <color indexed="8"/>
      <name val="Times New Roman"/>
      <family val="1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7" borderId="1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2" borderId="17" applyNumberFormat="0" applyAlignment="0" applyProtection="0">
      <alignment vertical="center"/>
    </xf>
    <xf numFmtId="0" fontId="13" fillId="2" borderId="12" applyNumberFormat="0" applyAlignment="0" applyProtection="0">
      <alignment vertical="center"/>
    </xf>
    <xf numFmtId="0" fontId="9" fillId="13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right" vertical="center" wrapText="1"/>
    </xf>
    <xf numFmtId="0" fontId="21" fillId="0" borderId="1" xfId="0" applyNumberFormat="1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vertical="top" wrapText="1"/>
    </xf>
    <xf numFmtId="0" fontId="20" fillId="0" borderId="3" xfId="0" applyFont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21" fillId="2" borderId="1" xfId="0" applyNumberFormat="1" applyFont="1" applyFill="1" applyBorder="1" applyAlignment="1">
      <alignment wrapText="1"/>
    </xf>
    <xf numFmtId="0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NumberFormat="1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center" wrapText="1"/>
    </xf>
    <xf numFmtId="0" fontId="24" fillId="2" borderId="5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49" fontId="20" fillId="0" borderId="3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2" borderId="6" xfId="0" applyNumberFormat="1" applyFont="1" applyFill="1" applyBorder="1" applyAlignment="1">
      <alignment vertical="top" wrapText="1"/>
    </xf>
    <xf numFmtId="9" fontId="26" fillId="2" borderId="1" xfId="0" applyNumberFormat="1" applyFont="1" applyFill="1" applyBorder="1" applyAlignment="1">
      <alignment horizontal="left" vertical="top" wrapText="1"/>
    </xf>
    <xf numFmtId="49" fontId="20" fillId="0" borderId="3" xfId="0" applyNumberFormat="1" applyFont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 wrapText="1"/>
    </xf>
    <xf numFmtId="9" fontId="27" fillId="2" borderId="1" xfId="0" applyNumberFormat="1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20" fillId="0" borderId="3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 applyProtection="1">
      <alignment vertical="center"/>
    </xf>
    <xf numFmtId="49" fontId="32" fillId="0" borderId="4" xfId="0" applyNumberFormat="1" applyFont="1" applyFill="1" applyBorder="1" applyAlignment="1" applyProtection="1">
      <alignment horizontal="center" vertical="center"/>
    </xf>
    <xf numFmtId="49" fontId="32" fillId="0" borderId="4" xfId="0" applyNumberFormat="1" applyFont="1" applyFill="1" applyBorder="1" applyAlignment="1" applyProtection="1">
      <alignment horizontal="left" vertical="center"/>
    </xf>
    <xf numFmtId="0" fontId="32" fillId="0" borderId="1" xfId="0" applyNumberFormat="1" applyFont="1" applyFill="1" applyBorder="1" applyAlignment="1" applyProtection="1">
      <alignment vertical="center"/>
    </xf>
    <xf numFmtId="4" fontId="20" fillId="0" borderId="7" xfId="0" applyNumberFormat="1" applyFont="1" applyBorder="1" applyAlignment="1">
      <alignment horizontal="center" vertical="center" wrapText="1"/>
    </xf>
    <xf numFmtId="0" fontId="32" fillId="0" borderId="4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49" fontId="32" fillId="0" borderId="4" xfId="0" applyNumberFormat="1" applyFont="1" applyFill="1" applyBorder="1" applyAlignment="1" applyProtection="1">
      <alignment vertical="center"/>
    </xf>
    <xf numFmtId="49" fontId="32" fillId="0" borderId="9" xfId="0" applyNumberFormat="1" applyFont="1" applyFill="1" applyBorder="1" applyAlignment="1" applyProtection="1">
      <alignment vertical="center"/>
    </xf>
    <xf numFmtId="0" fontId="32" fillId="0" borderId="9" xfId="0" applyNumberFormat="1" applyFont="1" applyFill="1" applyBorder="1" applyAlignment="1" applyProtection="1">
      <alignment vertical="center"/>
    </xf>
    <xf numFmtId="49" fontId="32" fillId="0" borderId="1" xfId="0" applyNumberFormat="1" applyFont="1" applyFill="1" applyBorder="1" applyAlignment="1" applyProtection="1">
      <alignment vertical="center"/>
    </xf>
    <xf numFmtId="4" fontId="20" fillId="0" borderId="1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4"/>
  <sheetViews>
    <sheetView workbookViewId="0">
      <selection activeCell="S12" sqref="S12"/>
    </sheetView>
  </sheetViews>
  <sheetFormatPr defaultColWidth="10" defaultRowHeight="13.5"/>
  <cols>
    <col min="1" max="1" width="2.44166666666667" customWidth="1"/>
    <col min="2" max="2" width="12.35" customWidth="1"/>
    <col min="3" max="3" width="10.3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37"/>
      <c r="C1" s="37"/>
      <c r="O1" s="24" t="s">
        <v>0</v>
      </c>
      <c r="P1" s="24"/>
      <c r="Q1" s="24"/>
    </row>
    <row r="2" ht="27.85" customHeight="1" spans="1:17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13.25" customHeight="1" spans="1:17">
      <c r="A3" s="38" t="s">
        <v>2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4" t="s">
        <v>3</v>
      </c>
    </row>
    <row r="4" ht="14.3" customHeight="1" spans="1:17">
      <c r="A4" s="7" t="s">
        <v>4</v>
      </c>
      <c r="B4" s="7"/>
      <c r="C4" s="7"/>
      <c r="D4" s="7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4.3" customHeight="1" spans="1:17">
      <c r="A5" s="7" t="s">
        <v>6</v>
      </c>
      <c r="B5" s="7"/>
      <c r="C5" s="7" t="s">
        <v>7</v>
      </c>
      <c r="D5" s="7" t="s">
        <v>8</v>
      </c>
      <c r="E5" s="7" t="s">
        <v>9</v>
      </c>
      <c r="F5" s="7" t="s">
        <v>10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ht="14.3" customHeight="1" spans="1:17">
      <c r="A6" s="7"/>
      <c r="B6" s="7"/>
      <c r="C6" s="7"/>
      <c r="D6" s="7"/>
      <c r="E6" s="7"/>
      <c r="F6" s="7" t="s">
        <v>11</v>
      </c>
      <c r="G6" s="7"/>
      <c r="H6" s="7"/>
      <c r="I6" s="7"/>
      <c r="J6" s="7"/>
      <c r="K6" s="7"/>
      <c r="L6" s="7" t="s">
        <v>12</v>
      </c>
      <c r="M6" s="7" t="s">
        <v>13</v>
      </c>
      <c r="N6" s="7" t="s">
        <v>14</v>
      </c>
      <c r="O6" s="7" t="s">
        <v>15</v>
      </c>
      <c r="P6" s="7" t="s">
        <v>16</v>
      </c>
      <c r="Q6" s="7" t="s">
        <v>17</v>
      </c>
    </row>
    <row r="7" ht="34.35" customHeight="1" spans="1:17">
      <c r="A7" s="7"/>
      <c r="B7" s="7"/>
      <c r="C7" s="7"/>
      <c r="D7" s="7"/>
      <c r="E7" s="7"/>
      <c r="F7" s="7" t="s">
        <v>18</v>
      </c>
      <c r="G7" s="7" t="s">
        <v>19</v>
      </c>
      <c r="H7" s="7" t="s">
        <v>20</v>
      </c>
      <c r="I7" s="7" t="s">
        <v>21</v>
      </c>
      <c r="J7" s="7" t="s">
        <v>22</v>
      </c>
      <c r="K7" s="14" t="s">
        <v>23</v>
      </c>
      <c r="L7" s="7"/>
      <c r="M7" s="7"/>
      <c r="N7" s="7"/>
      <c r="O7" s="7"/>
      <c r="P7" s="7"/>
      <c r="Q7" s="7"/>
    </row>
    <row r="8" ht="16.85" customHeight="1" spans="1:17">
      <c r="A8" s="7" t="s">
        <v>11</v>
      </c>
      <c r="B8" s="7" t="s">
        <v>24</v>
      </c>
      <c r="C8" s="40">
        <f>C9+C10+C11+C12+C13</f>
        <v>1217.83</v>
      </c>
      <c r="D8" s="12" t="s">
        <v>25</v>
      </c>
      <c r="E8" s="40">
        <f>E9+E10+E11+E12</f>
        <v>601.45</v>
      </c>
      <c r="F8" s="40">
        <f>F9+F10+F11+F12</f>
        <v>601.45</v>
      </c>
      <c r="G8" s="40">
        <f t="shared" ref="G8:Q8" si="0">G9+G10+G11+G12</f>
        <v>601.45</v>
      </c>
      <c r="H8" s="40">
        <f>H9+H10+H11+H12</f>
        <v>0</v>
      </c>
      <c r="I8" s="40">
        <f>I9+I10+I11+I12</f>
        <v>0</v>
      </c>
      <c r="J8" s="40">
        <f>J9+J10+J11+J12</f>
        <v>0</v>
      </c>
      <c r="K8" s="40">
        <f>K9+K10+K11+K12</f>
        <v>0</v>
      </c>
      <c r="L8" s="40">
        <f>L9+L10+L11+L12</f>
        <v>0</v>
      </c>
      <c r="M8" s="40">
        <f>M9+M10+M11+M12</f>
        <v>0</v>
      </c>
      <c r="N8" s="40">
        <f>N9+N10+N11+N12</f>
        <v>0</v>
      </c>
      <c r="O8" s="40">
        <f>O9+O10+O11+O12</f>
        <v>0</v>
      </c>
      <c r="P8" s="40">
        <f>P9+P10+P11+P12</f>
        <v>0</v>
      </c>
      <c r="Q8" s="40">
        <f>Q9+Q10+Q11+Q12</f>
        <v>0</v>
      </c>
    </row>
    <row r="9" ht="21.1" customHeight="1" spans="1:17">
      <c r="A9" s="7"/>
      <c r="B9" s="12" t="s">
        <v>26</v>
      </c>
      <c r="C9" s="40">
        <v>1217.83</v>
      </c>
      <c r="D9" s="12" t="s">
        <v>27</v>
      </c>
      <c r="E9" s="40">
        <f>F9+L9+M9+N9+O9+P9+Q9</f>
        <v>527.12</v>
      </c>
      <c r="F9" s="40">
        <f>G9+H9+I9+J9+K9</f>
        <v>527.12</v>
      </c>
      <c r="G9" s="40">
        <v>527.12</v>
      </c>
      <c r="H9" s="40"/>
      <c r="I9" s="40"/>
      <c r="J9" s="40"/>
      <c r="K9" s="40"/>
      <c r="L9" s="40"/>
      <c r="M9" s="40"/>
      <c r="N9" s="40"/>
      <c r="O9" s="40"/>
      <c r="P9" s="40"/>
      <c r="Q9" s="40"/>
    </row>
    <row r="10" ht="21.1" customHeight="1" spans="1:17">
      <c r="A10" s="7"/>
      <c r="B10" s="12" t="s">
        <v>20</v>
      </c>
      <c r="C10" s="40"/>
      <c r="D10" s="12" t="s">
        <v>28</v>
      </c>
      <c r="E10" s="40">
        <f t="shared" ref="E10:E24" si="1">F10+L10+M10+N10+O10+P10+Q10</f>
        <v>10.01</v>
      </c>
      <c r="F10" s="40">
        <f t="shared" ref="F10:F24" si="2">G10+H10+I10+J10+K10</f>
        <v>10.01</v>
      </c>
      <c r="G10" s="40">
        <v>10.01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ht="22.6" customHeight="1" spans="1:17">
      <c r="A11" s="7"/>
      <c r="B11" s="12" t="s">
        <v>21</v>
      </c>
      <c r="C11" s="40"/>
      <c r="D11" s="12" t="s">
        <v>29</v>
      </c>
      <c r="E11" s="40">
        <f>F11+L11+M11+N11+O11+P11+Q11</f>
        <v>64.32</v>
      </c>
      <c r="F11" s="40">
        <f>G11+H11+I11+J11+K11</f>
        <v>64.32</v>
      </c>
      <c r="G11" s="40">
        <v>64.32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ht="22.6" customHeight="1" spans="1:17">
      <c r="A12" s="7"/>
      <c r="B12" s="12" t="s">
        <v>22</v>
      </c>
      <c r="C12" s="40"/>
      <c r="D12" s="12" t="s">
        <v>30</v>
      </c>
      <c r="E12" s="40">
        <f>F12+L12+M12+N12+O12+P12+Q12</f>
        <v>0</v>
      </c>
      <c r="F12" s="40">
        <f>G12+H12+I12+J12+K12</f>
        <v>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ht="22.6" customHeight="1" spans="1:17">
      <c r="A13" s="7"/>
      <c r="B13" s="14" t="s">
        <v>23</v>
      </c>
      <c r="C13" s="40"/>
      <c r="D13" s="12" t="s">
        <v>31</v>
      </c>
      <c r="E13" s="40">
        <f>F13+L13+M13+N13+O13+P13+Q13</f>
        <v>868.38</v>
      </c>
      <c r="F13" s="40">
        <f>G13+H13+I13+J13+K13</f>
        <v>616.38</v>
      </c>
      <c r="G13" s="40">
        <f>G14+G15</f>
        <v>616.38</v>
      </c>
      <c r="H13" s="40">
        <f t="shared" ref="H13:Q13" si="3">H14+H15</f>
        <v>0</v>
      </c>
      <c r="I13" s="40">
        <f>I14+I15</f>
        <v>0</v>
      </c>
      <c r="J13" s="40">
        <f>J14+J15</f>
        <v>0</v>
      </c>
      <c r="K13" s="40">
        <f>K14+K15</f>
        <v>0</v>
      </c>
      <c r="L13" s="40">
        <f>L14+L15</f>
        <v>0</v>
      </c>
      <c r="M13" s="40">
        <f>M14+M15</f>
        <v>0</v>
      </c>
      <c r="N13" s="40">
        <f>N14+N15</f>
        <v>0</v>
      </c>
      <c r="O13" s="40">
        <f>O14+O15</f>
        <v>252</v>
      </c>
      <c r="P13" s="40">
        <f>P14+P15</f>
        <v>0</v>
      </c>
      <c r="Q13" s="40">
        <f>Q14+Q15</f>
        <v>0</v>
      </c>
    </row>
    <row r="14" ht="22.6" customHeight="1" spans="1:17">
      <c r="A14" s="14" t="s">
        <v>12</v>
      </c>
      <c r="B14" s="14"/>
      <c r="C14" s="40"/>
      <c r="D14" s="14" t="s">
        <v>32</v>
      </c>
      <c r="E14" s="40">
        <f>F14+L14+M14+N14+O14+P14+Q14</f>
        <v>0</v>
      </c>
      <c r="F14" s="40">
        <f>G14+H14+I14+J14+K14</f>
        <v>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ht="21.1" customHeight="1" spans="1:17">
      <c r="A15" s="12" t="s">
        <v>13</v>
      </c>
      <c r="B15" s="12"/>
      <c r="C15" s="40"/>
      <c r="D15" s="14" t="s">
        <v>33</v>
      </c>
      <c r="E15" s="40">
        <f>F15+L15+M15+N15+O15+P15+Q15</f>
        <v>868.38</v>
      </c>
      <c r="F15" s="40">
        <f>G15+H15+I15+J15+K15</f>
        <v>616.38</v>
      </c>
      <c r="G15" s="40">
        <f>G16+G17+G18+G19+G20</f>
        <v>616.38</v>
      </c>
      <c r="H15" s="40">
        <f t="shared" ref="H15:Q15" si="4">H16+H17+H18+H19+H20</f>
        <v>0</v>
      </c>
      <c r="I15" s="40">
        <f>I16+I17+I18+I19+I20</f>
        <v>0</v>
      </c>
      <c r="J15" s="40">
        <f>J16+J17+J18+J19+J20</f>
        <v>0</v>
      </c>
      <c r="K15" s="40">
        <f>K16+K17+K18+K19+K20</f>
        <v>0</v>
      </c>
      <c r="L15" s="40">
        <f>L16+L17+L18+L19+L20</f>
        <v>0</v>
      </c>
      <c r="M15" s="40">
        <f>M16+M17+M18+M19+M20</f>
        <v>0</v>
      </c>
      <c r="N15" s="40">
        <f>N16+N17+N18+N19+N20</f>
        <v>0</v>
      </c>
      <c r="O15" s="40">
        <f>O16+O17+O18+O19+O20</f>
        <v>252</v>
      </c>
      <c r="P15" s="40">
        <f>P16+P17+P18+P19+P20</f>
        <v>0</v>
      </c>
      <c r="Q15" s="40">
        <f>Q16+Q17+Q18+Q19+Q20</f>
        <v>0</v>
      </c>
    </row>
    <row r="16" ht="21.1" customHeight="1" spans="1:17">
      <c r="A16" s="14" t="s">
        <v>14</v>
      </c>
      <c r="B16" s="14"/>
      <c r="C16" s="40"/>
      <c r="D16" s="12" t="s">
        <v>34</v>
      </c>
      <c r="E16" s="40">
        <f>F16+L16+M16+N16+O16+P16+Q16</f>
        <v>0</v>
      </c>
      <c r="F16" s="40">
        <f>G16+H16+I16+J16+K16</f>
        <v>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ht="22.6" customHeight="1" spans="1:17">
      <c r="A17" s="14"/>
      <c r="B17" s="14"/>
      <c r="C17" s="40"/>
      <c r="D17" s="12" t="s">
        <v>35</v>
      </c>
      <c r="E17" s="40">
        <f>F17+L17+M17+N17+O17+P17+Q17</f>
        <v>868.38</v>
      </c>
      <c r="F17" s="40">
        <f>G17+H17+I17+J17+K17</f>
        <v>616.38</v>
      </c>
      <c r="G17" s="40">
        <v>616.38</v>
      </c>
      <c r="H17" s="40"/>
      <c r="I17" s="40"/>
      <c r="J17" s="40"/>
      <c r="K17" s="40"/>
      <c r="L17" s="40"/>
      <c r="M17" s="40"/>
      <c r="N17" s="40"/>
      <c r="O17" s="40">
        <v>252</v>
      </c>
      <c r="P17" s="40"/>
      <c r="Q17" s="40"/>
    </row>
    <row r="18" ht="22.6" customHeight="1" spans="1:17">
      <c r="A18" s="14" t="s">
        <v>15</v>
      </c>
      <c r="B18" s="14"/>
      <c r="C18" s="40">
        <v>252</v>
      </c>
      <c r="D18" s="12" t="s">
        <v>36</v>
      </c>
      <c r="E18" s="40">
        <f>F18+L18+M18+N18+O18+P18+Q18</f>
        <v>0</v>
      </c>
      <c r="F18" s="40">
        <f>G18+H18+I18+J18+K18</f>
        <v>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ht="21.1" customHeight="1" spans="1:17">
      <c r="A19" s="14"/>
      <c r="B19" s="14"/>
      <c r="C19" s="40"/>
      <c r="D19" s="12" t="s">
        <v>37</v>
      </c>
      <c r="E19" s="40">
        <f>F19+L19+M19+N19+O19+P19+Q19</f>
        <v>0</v>
      </c>
      <c r="F19" s="40">
        <f>G19+H19+I19+J19+K19</f>
        <v>0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ht="21.1" customHeight="1" spans="1:17">
      <c r="A20" s="14"/>
      <c r="B20" s="14"/>
      <c r="C20" s="40"/>
      <c r="D20" s="12" t="s">
        <v>38</v>
      </c>
      <c r="E20" s="40">
        <f>F20+L20+M20+N20+O20+P20+Q20</f>
        <v>0</v>
      </c>
      <c r="F20" s="40">
        <f>G20+H20+I20+J20+K20</f>
        <v>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ht="14.3" customHeight="1" spans="1:17">
      <c r="A21" s="14" t="s">
        <v>17</v>
      </c>
      <c r="B21" s="14"/>
      <c r="C21" s="40"/>
      <c r="D21" s="14"/>
      <c r="E21" s="40">
        <f>F21+L21+M21+N21+O21+P21+Q21</f>
        <v>0</v>
      </c>
      <c r="F21" s="40">
        <f>G21+H21+I21+J21+K21</f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ht="22.9" customHeight="1" spans="1:17">
      <c r="A22" s="7" t="s">
        <v>39</v>
      </c>
      <c r="B22" s="7"/>
      <c r="C22" s="40">
        <f>C8+C14+C15+C16+C18+C21</f>
        <v>1469.83</v>
      </c>
      <c r="D22" s="14"/>
      <c r="E22" s="40">
        <f>F22+L22+M22+N22+O22+P22+Q22</f>
        <v>0</v>
      </c>
      <c r="F22" s="40">
        <f>G22+H22+I22+J22+K22</f>
        <v>0</v>
      </c>
      <c r="G22" s="61"/>
      <c r="H22" s="61"/>
      <c r="I22" s="61"/>
      <c r="J22" s="61"/>
      <c r="K22" s="14"/>
      <c r="L22" s="61"/>
      <c r="M22" s="61"/>
      <c r="N22" s="61"/>
      <c r="O22" s="61"/>
      <c r="P22" s="61"/>
      <c r="Q22" s="61"/>
    </row>
    <row r="23" ht="28.9" customHeight="1" spans="1:17">
      <c r="A23" s="14" t="s">
        <v>40</v>
      </c>
      <c r="B23" s="14"/>
      <c r="C23" s="40"/>
      <c r="D23" s="14" t="s">
        <v>41</v>
      </c>
      <c r="E23" s="40">
        <f>F23+L23+M23+N23+O23+P23+Q23</f>
        <v>0</v>
      </c>
      <c r="F23" s="40">
        <f>G23+H23+I23+J23+K23</f>
        <v>0</v>
      </c>
      <c r="G23" s="61"/>
      <c r="H23" s="61"/>
      <c r="I23" s="61"/>
      <c r="J23" s="61"/>
      <c r="K23" s="14"/>
      <c r="L23" s="61"/>
      <c r="M23" s="61"/>
      <c r="N23" s="61"/>
      <c r="O23" s="61"/>
      <c r="P23" s="61"/>
      <c r="Q23" s="61"/>
    </row>
    <row r="24" ht="14.3" customHeight="1" spans="1:17">
      <c r="A24" s="7" t="s">
        <v>42</v>
      </c>
      <c r="B24" s="7"/>
      <c r="C24" s="40">
        <f>C22+C23</f>
        <v>1469.83</v>
      </c>
      <c r="D24" s="7" t="s">
        <v>43</v>
      </c>
      <c r="E24" s="40">
        <f>F24+L24+M24+N24+O24+P24+Q24</f>
        <v>1469.83</v>
      </c>
      <c r="F24" s="40">
        <f>G24+H24+I24+J24+K24</f>
        <v>1217.83</v>
      </c>
      <c r="G24" s="40">
        <f>G8+G13</f>
        <v>1217.83</v>
      </c>
      <c r="H24" s="40">
        <f t="shared" ref="H24:Q24" si="5">H8+H13</f>
        <v>0</v>
      </c>
      <c r="I24" s="40">
        <f>I8+I13</f>
        <v>0</v>
      </c>
      <c r="J24" s="40">
        <f>J8+J13</f>
        <v>0</v>
      </c>
      <c r="K24" s="40">
        <f>K8+K13</f>
        <v>0</v>
      </c>
      <c r="L24" s="40">
        <f>L8+L13</f>
        <v>0</v>
      </c>
      <c r="M24" s="40">
        <f>M8+M13</f>
        <v>0</v>
      </c>
      <c r="N24" s="40">
        <f>N8+N13</f>
        <v>0</v>
      </c>
      <c r="O24" s="40">
        <f>O8+O13</f>
        <v>252</v>
      </c>
      <c r="P24" s="40">
        <f>P8+P13</f>
        <v>0</v>
      </c>
      <c r="Q24" s="40">
        <f>Q8+Q13</f>
        <v>0</v>
      </c>
    </row>
  </sheetData>
  <mergeCells count="29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54"/>
  <sheetViews>
    <sheetView workbookViewId="0">
      <selection activeCell="O20" sqref="O20"/>
    </sheetView>
  </sheetViews>
  <sheetFormatPr defaultColWidth="10" defaultRowHeight="13.5"/>
  <cols>
    <col min="1" max="3" width="4.75" customWidth="1"/>
    <col min="4" max="4" width="9.25" customWidth="1"/>
    <col min="5" max="5" width="32.375" customWidth="1"/>
    <col min="6" max="6" width="7.62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38" t="s">
        <v>2</v>
      </c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8" t="s">
        <v>3</v>
      </c>
    </row>
    <row r="4" ht="28.9" customHeight="1" spans="1:18">
      <c r="A4" s="7" t="s">
        <v>46</v>
      </c>
      <c r="B4" s="7"/>
      <c r="C4" s="7"/>
      <c r="D4" s="7" t="s">
        <v>47</v>
      </c>
      <c r="E4" s="7" t="s">
        <v>48</v>
      </c>
      <c r="F4" s="7" t="s">
        <v>49</v>
      </c>
      <c r="G4" s="7" t="s">
        <v>50</v>
      </c>
      <c r="H4" s="7"/>
      <c r="I4" s="7"/>
      <c r="J4" s="7"/>
      <c r="K4" s="7"/>
      <c r="L4" s="7"/>
      <c r="M4" s="7" t="s">
        <v>12</v>
      </c>
      <c r="N4" s="7" t="s">
        <v>13</v>
      </c>
      <c r="O4" s="7" t="s">
        <v>14</v>
      </c>
      <c r="P4" s="14" t="s">
        <v>15</v>
      </c>
      <c r="Q4" s="7" t="s">
        <v>16</v>
      </c>
      <c r="R4" s="7" t="s">
        <v>17</v>
      </c>
    </row>
    <row r="5" ht="34.95" customHeight="1" spans="1:18">
      <c r="A5" s="7" t="s">
        <v>51</v>
      </c>
      <c r="B5" s="7" t="s">
        <v>52</v>
      </c>
      <c r="C5" s="7" t="s">
        <v>53</v>
      </c>
      <c r="D5" s="7"/>
      <c r="E5" s="7"/>
      <c r="F5" s="7"/>
      <c r="G5" s="7" t="s">
        <v>24</v>
      </c>
      <c r="H5" s="7" t="s">
        <v>26</v>
      </c>
      <c r="I5" s="7" t="s">
        <v>20</v>
      </c>
      <c r="J5" s="7" t="s">
        <v>21</v>
      </c>
      <c r="K5" s="7" t="s">
        <v>22</v>
      </c>
      <c r="L5" s="7" t="s">
        <v>23</v>
      </c>
      <c r="M5" s="7"/>
      <c r="N5" s="7"/>
      <c r="O5" s="7"/>
      <c r="P5" s="14"/>
      <c r="Q5" s="7"/>
      <c r="R5" s="7"/>
    </row>
    <row r="6" ht="18" customHeight="1" spans="1:18">
      <c r="A6" s="55"/>
      <c r="B6" s="55"/>
      <c r="C6" s="55"/>
      <c r="D6" s="55"/>
      <c r="E6" s="52" t="s">
        <v>54</v>
      </c>
      <c r="F6" s="40">
        <v>1469.83</v>
      </c>
      <c r="G6" s="40">
        <v>1217.83</v>
      </c>
      <c r="H6" s="40">
        <v>1217.83</v>
      </c>
      <c r="I6" s="40"/>
      <c r="J6" s="40"/>
      <c r="K6" s="40"/>
      <c r="L6" s="40"/>
      <c r="M6" s="40"/>
      <c r="N6" s="40"/>
      <c r="O6" s="40"/>
      <c r="P6" s="40">
        <v>252</v>
      </c>
      <c r="Q6" s="40"/>
      <c r="R6" s="40"/>
    </row>
    <row r="7" ht="18" customHeight="1" spans="1:18">
      <c r="A7" s="55"/>
      <c r="B7" s="55"/>
      <c r="C7" s="55"/>
      <c r="D7" s="55" t="s">
        <v>55</v>
      </c>
      <c r="E7" s="52" t="s">
        <v>56</v>
      </c>
      <c r="F7" s="40">
        <v>1469.83</v>
      </c>
      <c r="G7" s="40">
        <v>1217.83</v>
      </c>
      <c r="H7" s="40">
        <v>1217.83</v>
      </c>
      <c r="I7" s="40"/>
      <c r="J7" s="40"/>
      <c r="K7" s="40"/>
      <c r="L7" s="40"/>
      <c r="M7" s="40"/>
      <c r="N7" s="40"/>
      <c r="O7" s="40"/>
      <c r="P7" s="40"/>
      <c r="Q7" s="40"/>
      <c r="R7" s="40"/>
    </row>
    <row r="8" ht="18" customHeight="1" spans="1:18">
      <c r="A8" s="55"/>
      <c r="B8" s="55"/>
      <c r="C8" s="55"/>
      <c r="D8" s="55" t="s">
        <v>57</v>
      </c>
      <c r="E8" s="52" t="s">
        <v>58</v>
      </c>
      <c r="F8" s="40">
        <v>717.56</v>
      </c>
      <c r="G8" s="40">
        <v>465.56</v>
      </c>
      <c r="H8" s="40">
        <v>465.56</v>
      </c>
      <c r="I8" s="40"/>
      <c r="J8" s="40"/>
      <c r="K8" s="40"/>
      <c r="L8" s="40"/>
      <c r="M8" s="40"/>
      <c r="N8" s="40"/>
      <c r="O8" s="40"/>
      <c r="P8" s="40"/>
      <c r="Q8" s="40"/>
      <c r="R8" s="40"/>
    </row>
    <row r="9" ht="18" customHeight="1" spans="1:18">
      <c r="A9" s="55" t="s">
        <v>59</v>
      </c>
      <c r="B9" s="55" t="s">
        <v>60</v>
      </c>
      <c r="C9" s="55" t="s">
        <v>60</v>
      </c>
      <c r="D9" s="55" t="s">
        <v>61</v>
      </c>
      <c r="E9" s="52" t="s">
        <v>62</v>
      </c>
      <c r="F9" s="40">
        <v>58.93</v>
      </c>
      <c r="G9" s="40">
        <v>58.93</v>
      </c>
      <c r="H9" s="40">
        <v>58.93</v>
      </c>
      <c r="I9" s="40"/>
      <c r="J9" s="40"/>
      <c r="K9" s="40"/>
      <c r="L9" s="40"/>
      <c r="M9" s="40"/>
      <c r="N9" s="40"/>
      <c r="O9" s="40"/>
      <c r="P9" s="40"/>
      <c r="Q9" s="40"/>
      <c r="R9" s="40"/>
    </row>
    <row r="10" ht="18" customHeight="1" spans="1:18">
      <c r="A10" s="55" t="s">
        <v>59</v>
      </c>
      <c r="B10" s="55" t="s">
        <v>60</v>
      </c>
      <c r="C10" s="55" t="s">
        <v>63</v>
      </c>
      <c r="D10" s="55" t="s">
        <v>61</v>
      </c>
      <c r="E10" s="52" t="s">
        <v>64</v>
      </c>
      <c r="F10" s="40">
        <v>80.12</v>
      </c>
      <c r="G10" s="40">
        <v>80.12</v>
      </c>
      <c r="H10" s="40">
        <v>80.12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ht="18" customHeight="1" spans="1:18">
      <c r="A11" s="55" t="s">
        <v>59</v>
      </c>
      <c r="B11" s="55" t="s">
        <v>60</v>
      </c>
      <c r="C11" s="55" t="s">
        <v>65</v>
      </c>
      <c r="D11" s="55" t="s">
        <v>61</v>
      </c>
      <c r="E11" s="52" t="s">
        <v>66</v>
      </c>
      <c r="F11" s="40">
        <v>81</v>
      </c>
      <c r="G11" s="40"/>
      <c r="H11" s="40"/>
      <c r="I11" s="40"/>
      <c r="J11" s="40"/>
      <c r="K11" s="40"/>
      <c r="L11" s="40"/>
      <c r="M11" s="40"/>
      <c r="N11" s="40"/>
      <c r="O11" s="40"/>
      <c r="P11" s="40">
        <v>81</v>
      </c>
      <c r="Q11" s="40"/>
      <c r="R11" s="40"/>
    </row>
    <row r="12" ht="18" customHeight="1" spans="1:18">
      <c r="A12" s="55" t="s">
        <v>59</v>
      </c>
      <c r="B12" s="55" t="s">
        <v>67</v>
      </c>
      <c r="C12" s="55" t="s">
        <v>68</v>
      </c>
      <c r="D12" s="55" t="s">
        <v>61</v>
      </c>
      <c r="E12" s="52" t="s">
        <v>69</v>
      </c>
      <c r="F12" s="40">
        <v>182</v>
      </c>
      <c r="G12" s="40">
        <v>11</v>
      </c>
      <c r="H12" s="40">
        <v>11</v>
      </c>
      <c r="I12" s="40"/>
      <c r="J12" s="40"/>
      <c r="K12" s="40"/>
      <c r="L12" s="40"/>
      <c r="M12" s="40"/>
      <c r="N12" s="40"/>
      <c r="O12" s="40"/>
      <c r="P12" s="40">
        <v>171</v>
      </c>
      <c r="Q12" s="40"/>
      <c r="R12" s="40"/>
    </row>
    <row r="13" ht="18" customHeight="1" spans="1:18">
      <c r="A13" s="55" t="s">
        <v>59</v>
      </c>
      <c r="B13" s="55" t="s">
        <v>65</v>
      </c>
      <c r="C13" s="55" t="s">
        <v>65</v>
      </c>
      <c r="D13" s="55" t="s">
        <v>61</v>
      </c>
      <c r="E13" s="52" t="s">
        <v>70</v>
      </c>
      <c r="F13" s="40">
        <v>296.32</v>
      </c>
      <c r="G13" s="40">
        <v>296.32</v>
      </c>
      <c r="H13" s="40">
        <v>296.32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ht="18" customHeight="1" spans="1:18">
      <c r="A14" s="55" t="s">
        <v>71</v>
      </c>
      <c r="B14" s="55" t="s">
        <v>72</v>
      </c>
      <c r="C14" s="55" t="s">
        <v>60</v>
      </c>
      <c r="D14" s="55" t="s">
        <v>61</v>
      </c>
      <c r="E14" s="52" t="s">
        <v>73</v>
      </c>
      <c r="F14" s="40">
        <v>7.64</v>
      </c>
      <c r="G14" s="40">
        <v>7.64</v>
      </c>
      <c r="H14" s="40">
        <v>7.64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ht="18" customHeight="1" spans="1:18">
      <c r="A15" s="55" t="s">
        <v>71</v>
      </c>
      <c r="B15" s="55" t="s">
        <v>72</v>
      </c>
      <c r="C15" s="55" t="s">
        <v>72</v>
      </c>
      <c r="D15" s="55" t="s">
        <v>61</v>
      </c>
      <c r="E15" s="52" t="s">
        <v>74</v>
      </c>
      <c r="F15" s="40">
        <v>7.45</v>
      </c>
      <c r="G15" s="40">
        <v>7.45</v>
      </c>
      <c r="H15" s="40">
        <v>7.45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ht="18" customHeight="1" spans="1:18">
      <c r="A16" s="55" t="s">
        <v>75</v>
      </c>
      <c r="B16" s="55" t="s">
        <v>76</v>
      </c>
      <c r="C16" s="55" t="s">
        <v>60</v>
      </c>
      <c r="D16" s="55" t="s">
        <v>61</v>
      </c>
      <c r="E16" s="52" t="s">
        <v>77</v>
      </c>
      <c r="F16" s="40">
        <v>3.48</v>
      </c>
      <c r="G16" s="40">
        <v>3.48</v>
      </c>
      <c r="H16" s="40">
        <v>3.48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ht="18" customHeight="1" spans="1:18">
      <c r="A17" s="56" t="s">
        <v>75</v>
      </c>
      <c r="B17" s="56" t="s">
        <v>76</v>
      </c>
      <c r="C17" s="56" t="s">
        <v>65</v>
      </c>
      <c r="D17" s="56" t="s">
        <v>61</v>
      </c>
      <c r="E17" s="57" t="s">
        <v>78</v>
      </c>
      <c r="F17" s="51">
        <v>0.62</v>
      </c>
      <c r="G17" s="51">
        <v>0.62</v>
      </c>
      <c r="H17" s="51">
        <v>0.62</v>
      </c>
      <c r="I17" s="51"/>
      <c r="J17" s="51"/>
      <c r="K17" s="51"/>
      <c r="L17" s="51"/>
      <c r="M17" s="51"/>
      <c r="N17" s="51"/>
      <c r="O17" s="51"/>
      <c r="P17" s="51"/>
      <c r="Q17" s="51"/>
      <c r="R17" s="40"/>
    </row>
    <row r="18" ht="18" customHeight="1" spans="1:18">
      <c r="A18" s="58"/>
      <c r="B18" s="58"/>
      <c r="C18" s="58"/>
      <c r="D18" s="58" t="s">
        <v>79</v>
      </c>
      <c r="E18" s="50" t="s">
        <v>80</v>
      </c>
      <c r="F18" s="35">
        <v>99.95</v>
      </c>
      <c r="G18" s="35">
        <v>99.95</v>
      </c>
      <c r="H18" s="35">
        <v>99.95</v>
      </c>
      <c r="I18" s="35"/>
      <c r="J18" s="35"/>
      <c r="K18" s="35"/>
      <c r="L18" s="35"/>
      <c r="M18" s="35"/>
      <c r="N18" s="35"/>
      <c r="O18" s="35"/>
      <c r="P18" s="35"/>
      <c r="Q18" s="35"/>
      <c r="R18" s="59"/>
    </row>
    <row r="19" ht="18" customHeight="1" spans="1:17">
      <c r="A19" s="58" t="s">
        <v>59</v>
      </c>
      <c r="B19" s="58" t="s">
        <v>60</v>
      </c>
      <c r="C19" s="58" t="s">
        <v>63</v>
      </c>
      <c r="D19" s="58" t="s">
        <v>61</v>
      </c>
      <c r="E19" s="50" t="s">
        <v>64</v>
      </c>
      <c r="F19" s="45">
        <v>71.07</v>
      </c>
      <c r="G19" s="45">
        <v>71.07</v>
      </c>
      <c r="H19" s="45">
        <v>71.07</v>
      </c>
      <c r="I19" s="45"/>
      <c r="J19" s="45"/>
      <c r="K19" s="45"/>
      <c r="L19" s="45"/>
      <c r="M19" s="45"/>
      <c r="N19" s="45"/>
      <c r="O19" s="45"/>
      <c r="P19" s="45"/>
      <c r="Q19" s="45"/>
    </row>
    <row r="20" ht="18" customHeight="1" spans="1:17">
      <c r="A20" s="58" t="s">
        <v>59</v>
      </c>
      <c r="B20" s="58" t="s">
        <v>65</v>
      </c>
      <c r="C20" s="58" t="s">
        <v>65</v>
      </c>
      <c r="D20" s="58" t="s">
        <v>61</v>
      </c>
      <c r="E20" s="50" t="s">
        <v>70</v>
      </c>
      <c r="F20" s="45">
        <v>8</v>
      </c>
      <c r="G20" s="45">
        <v>8</v>
      </c>
      <c r="H20" s="45">
        <v>8</v>
      </c>
      <c r="I20" s="45"/>
      <c r="J20" s="45"/>
      <c r="K20" s="45"/>
      <c r="L20" s="45"/>
      <c r="M20" s="45"/>
      <c r="N20" s="45"/>
      <c r="O20" s="45"/>
      <c r="P20" s="45"/>
      <c r="Q20" s="45"/>
    </row>
    <row r="21" ht="18" customHeight="1" spans="1:17">
      <c r="A21" s="58" t="s">
        <v>71</v>
      </c>
      <c r="B21" s="58" t="s">
        <v>72</v>
      </c>
      <c r="C21" s="58" t="s">
        <v>67</v>
      </c>
      <c r="D21" s="58" t="s">
        <v>61</v>
      </c>
      <c r="E21" s="50" t="s">
        <v>81</v>
      </c>
      <c r="F21" s="45">
        <v>3.75</v>
      </c>
      <c r="G21" s="45">
        <v>3.75</v>
      </c>
      <c r="H21" s="45">
        <v>3.75</v>
      </c>
      <c r="I21" s="45"/>
      <c r="J21" s="45"/>
      <c r="K21" s="45"/>
      <c r="L21" s="45"/>
      <c r="M21" s="45"/>
      <c r="N21" s="45"/>
      <c r="O21" s="45"/>
      <c r="P21" s="45"/>
      <c r="Q21" s="45"/>
    </row>
    <row r="22" ht="18" customHeight="1" spans="1:17">
      <c r="A22" s="58" t="s">
        <v>71</v>
      </c>
      <c r="B22" s="58" t="s">
        <v>72</v>
      </c>
      <c r="C22" s="58" t="s">
        <v>72</v>
      </c>
      <c r="D22" s="58" t="s">
        <v>61</v>
      </c>
      <c r="E22" s="50" t="s">
        <v>74</v>
      </c>
      <c r="F22" s="45">
        <v>10.93</v>
      </c>
      <c r="G22" s="45">
        <v>10.93</v>
      </c>
      <c r="H22" s="45">
        <v>10.93</v>
      </c>
      <c r="I22" s="45"/>
      <c r="J22" s="45"/>
      <c r="K22" s="45"/>
      <c r="L22" s="45"/>
      <c r="M22" s="45"/>
      <c r="N22" s="45"/>
      <c r="O22" s="45"/>
      <c r="P22" s="45"/>
      <c r="Q22" s="45"/>
    </row>
    <row r="23" ht="18" customHeight="1" spans="1:17">
      <c r="A23" s="58" t="s">
        <v>75</v>
      </c>
      <c r="B23" s="58" t="s">
        <v>76</v>
      </c>
      <c r="C23" s="58" t="s">
        <v>67</v>
      </c>
      <c r="D23" s="58" t="s">
        <v>61</v>
      </c>
      <c r="E23" s="50" t="s">
        <v>82</v>
      </c>
      <c r="F23" s="45">
        <v>5.11</v>
      </c>
      <c r="G23" s="45">
        <v>5.11</v>
      </c>
      <c r="H23" s="45">
        <v>5.11</v>
      </c>
      <c r="I23" s="45"/>
      <c r="J23" s="45"/>
      <c r="K23" s="45"/>
      <c r="L23" s="45"/>
      <c r="M23" s="45"/>
      <c r="N23" s="45"/>
      <c r="O23" s="45"/>
      <c r="P23" s="45"/>
      <c r="Q23" s="45"/>
    </row>
    <row r="24" ht="18" customHeight="1" spans="1:17">
      <c r="A24" s="58" t="s">
        <v>75</v>
      </c>
      <c r="B24" s="58" t="s">
        <v>76</v>
      </c>
      <c r="C24" s="58" t="s">
        <v>65</v>
      </c>
      <c r="D24" s="58" t="s">
        <v>61</v>
      </c>
      <c r="E24" s="50" t="s">
        <v>78</v>
      </c>
      <c r="F24" s="45">
        <v>1.09</v>
      </c>
      <c r="G24" s="45">
        <v>1.09</v>
      </c>
      <c r="H24" s="45">
        <v>1.09</v>
      </c>
      <c r="I24" s="45"/>
      <c r="J24" s="45"/>
      <c r="K24" s="45"/>
      <c r="L24" s="45"/>
      <c r="M24" s="45"/>
      <c r="N24" s="45"/>
      <c r="O24" s="45"/>
      <c r="P24" s="45"/>
      <c r="Q24" s="45"/>
    </row>
    <row r="25" ht="18" customHeight="1" spans="1:17">
      <c r="A25" s="58"/>
      <c r="B25" s="58"/>
      <c r="C25" s="58"/>
      <c r="D25" s="58" t="s">
        <v>83</v>
      </c>
      <c r="E25" s="50" t="s">
        <v>84</v>
      </c>
      <c r="F25" s="45">
        <v>33.26</v>
      </c>
      <c r="G25" s="45">
        <v>33.26</v>
      </c>
      <c r="H25" s="45">
        <v>33.26</v>
      </c>
      <c r="I25" s="45"/>
      <c r="J25" s="45"/>
      <c r="K25" s="45"/>
      <c r="L25" s="45"/>
      <c r="M25" s="45"/>
      <c r="N25" s="45"/>
      <c r="O25" s="45"/>
      <c r="P25" s="45"/>
      <c r="Q25" s="45"/>
    </row>
    <row r="26" ht="18" customHeight="1" spans="1:17">
      <c r="A26" s="58" t="s">
        <v>59</v>
      </c>
      <c r="B26" s="58" t="s">
        <v>67</v>
      </c>
      <c r="C26" s="58" t="s">
        <v>60</v>
      </c>
      <c r="D26" s="58" t="s">
        <v>61</v>
      </c>
      <c r="E26" s="50" t="s">
        <v>62</v>
      </c>
      <c r="F26" s="45">
        <v>25.19</v>
      </c>
      <c r="G26" s="45">
        <v>25.19</v>
      </c>
      <c r="H26" s="45">
        <v>25.19</v>
      </c>
      <c r="I26" s="45"/>
      <c r="J26" s="45"/>
      <c r="K26" s="45"/>
      <c r="L26" s="45"/>
      <c r="M26" s="45"/>
      <c r="N26" s="45"/>
      <c r="O26" s="45"/>
      <c r="P26" s="45"/>
      <c r="Q26" s="45"/>
    </row>
    <row r="27" ht="18" customHeight="1" spans="1:17">
      <c r="A27" s="58" t="s">
        <v>71</v>
      </c>
      <c r="B27" s="58" t="s">
        <v>72</v>
      </c>
      <c r="C27" s="58" t="s">
        <v>67</v>
      </c>
      <c r="D27" s="58" t="s">
        <v>61</v>
      </c>
      <c r="E27" s="50" t="s">
        <v>81</v>
      </c>
      <c r="F27" s="45">
        <v>1.61</v>
      </c>
      <c r="G27" s="45">
        <v>1.61</v>
      </c>
      <c r="H27" s="45">
        <v>1.61</v>
      </c>
      <c r="I27" s="45"/>
      <c r="J27" s="45"/>
      <c r="K27" s="45"/>
      <c r="L27" s="45"/>
      <c r="M27" s="45"/>
      <c r="N27" s="45"/>
      <c r="O27" s="45"/>
      <c r="P27" s="45"/>
      <c r="Q27" s="45"/>
    </row>
    <row r="28" ht="18" customHeight="1" spans="1:17">
      <c r="A28" s="58" t="s">
        <v>71</v>
      </c>
      <c r="B28" s="58" t="s">
        <v>72</v>
      </c>
      <c r="C28" s="58" t="s">
        <v>72</v>
      </c>
      <c r="D28" s="58" t="s">
        <v>61</v>
      </c>
      <c r="E28" s="50" t="s">
        <v>74</v>
      </c>
      <c r="F28" s="45">
        <v>4.12</v>
      </c>
      <c r="G28" s="45">
        <v>4.12</v>
      </c>
      <c r="H28" s="45">
        <v>4.12</v>
      </c>
      <c r="I28" s="45"/>
      <c r="J28" s="45"/>
      <c r="K28" s="45"/>
      <c r="L28" s="45"/>
      <c r="M28" s="45"/>
      <c r="N28" s="45"/>
      <c r="O28" s="45"/>
      <c r="P28" s="45"/>
      <c r="Q28" s="45"/>
    </row>
    <row r="29" ht="18" customHeight="1" spans="1:17">
      <c r="A29" s="58" t="s">
        <v>75</v>
      </c>
      <c r="B29" s="58" t="s">
        <v>76</v>
      </c>
      <c r="C29" s="58" t="s">
        <v>67</v>
      </c>
      <c r="D29" s="58" t="s">
        <v>61</v>
      </c>
      <c r="E29" s="50" t="s">
        <v>82</v>
      </c>
      <c r="F29" s="45">
        <v>1.93</v>
      </c>
      <c r="G29" s="45">
        <v>1.93</v>
      </c>
      <c r="H29" s="45">
        <v>1.93</v>
      </c>
      <c r="I29" s="45"/>
      <c r="J29" s="45"/>
      <c r="K29" s="45"/>
      <c r="L29" s="45"/>
      <c r="M29" s="45"/>
      <c r="N29" s="45"/>
      <c r="O29" s="45"/>
      <c r="P29" s="45"/>
      <c r="Q29" s="45"/>
    </row>
    <row r="30" ht="18" customHeight="1" spans="1:17">
      <c r="A30" s="58" t="s">
        <v>75</v>
      </c>
      <c r="B30" s="58" t="s">
        <v>76</v>
      </c>
      <c r="C30" s="58" t="s">
        <v>65</v>
      </c>
      <c r="D30" s="58" t="s">
        <v>61</v>
      </c>
      <c r="E30" s="50" t="s">
        <v>78</v>
      </c>
      <c r="F30" s="45">
        <v>0.41</v>
      </c>
      <c r="G30" s="45">
        <v>0.41</v>
      </c>
      <c r="H30" s="45">
        <v>0.41</v>
      </c>
      <c r="I30" s="45"/>
      <c r="J30" s="45"/>
      <c r="K30" s="45"/>
      <c r="L30" s="45"/>
      <c r="M30" s="45"/>
      <c r="N30" s="45"/>
      <c r="O30" s="45"/>
      <c r="P30" s="45"/>
      <c r="Q30" s="45"/>
    </row>
    <row r="31" ht="18" customHeight="1" spans="1:17">
      <c r="A31" s="58"/>
      <c r="B31" s="58"/>
      <c r="C31" s="58"/>
      <c r="D31" s="58" t="s">
        <v>85</v>
      </c>
      <c r="E31" s="50" t="s">
        <v>86</v>
      </c>
      <c r="F31" s="45">
        <v>287.92</v>
      </c>
      <c r="G31" s="45">
        <v>287.92</v>
      </c>
      <c r="H31" s="45">
        <v>287.92</v>
      </c>
      <c r="I31" s="45"/>
      <c r="J31" s="45"/>
      <c r="K31" s="45"/>
      <c r="L31" s="45"/>
      <c r="M31" s="45"/>
      <c r="N31" s="45"/>
      <c r="O31" s="45"/>
      <c r="P31" s="45"/>
      <c r="Q31" s="45"/>
    </row>
    <row r="32" ht="18" customHeight="1" spans="1:17">
      <c r="A32" s="58" t="s">
        <v>59</v>
      </c>
      <c r="B32" s="58" t="s">
        <v>60</v>
      </c>
      <c r="C32" s="58" t="s">
        <v>68</v>
      </c>
      <c r="D32" s="58" t="s">
        <v>61</v>
      </c>
      <c r="E32" s="50" t="s">
        <v>87</v>
      </c>
      <c r="F32" s="45">
        <v>39.4</v>
      </c>
      <c r="G32" s="45">
        <v>39.4</v>
      </c>
      <c r="H32" s="45">
        <v>39.4</v>
      </c>
      <c r="I32" s="45"/>
      <c r="J32" s="45"/>
      <c r="K32" s="45"/>
      <c r="L32" s="45"/>
      <c r="M32" s="45"/>
      <c r="N32" s="45"/>
      <c r="O32" s="45"/>
      <c r="P32" s="45"/>
      <c r="Q32" s="45"/>
    </row>
    <row r="33" ht="18" customHeight="1" spans="1:17">
      <c r="A33" s="58" t="s">
        <v>59</v>
      </c>
      <c r="B33" s="58" t="s">
        <v>65</v>
      </c>
      <c r="C33" s="58" t="s">
        <v>65</v>
      </c>
      <c r="D33" s="58" t="s">
        <v>61</v>
      </c>
      <c r="E33" s="50" t="s">
        <v>70</v>
      </c>
      <c r="F33" s="45">
        <v>235.2</v>
      </c>
      <c r="G33" s="45">
        <v>235.2</v>
      </c>
      <c r="H33" s="45">
        <v>235.2</v>
      </c>
      <c r="I33" s="45"/>
      <c r="J33" s="45"/>
      <c r="K33" s="45"/>
      <c r="L33" s="45"/>
      <c r="M33" s="45"/>
      <c r="N33" s="45"/>
      <c r="O33" s="45"/>
      <c r="P33" s="45"/>
      <c r="Q33" s="45"/>
    </row>
    <row r="34" ht="18" customHeight="1" spans="1:17">
      <c r="A34" s="58" t="s">
        <v>71</v>
      </c>
      <c r="B34" s="58" t="s">
        <v>72</v>
      </c>
      <c r="C34" s="58" t="s">
        <v>67</v>
      </c>
      <c r="D34" s="58" t="s">
        <v>61</v>
      </c>
      <c r="E34" s="50" t="s">
        <v>81</v>
      </c>
      <c r="F34" s="45">
        <v>4.48</v>
      </c>
      <c r="G34" s="45">
        <v>4.48</v>
      </c>
      <c r="H34" s="45">
        <v>4.48</v>
      </c>
      <c r="I34" s="45"/>
      <c r="J34" s="45"/>
      <c r="K34" s="45"/>
      <c r="L34" s="45"/>
      <c r="M34" s="45"/>
      <c r="N34" s="45"/>
      <c r="O34" s="45"/>
      <c r="P34" s="45"/>
      <c r="Q34" s="45"/>
    </row>
    <row r="35" ht="18" customHeight="1" spans="1:17">
      <c r="A35" s="58" t="s">
        <v>71</v>
      </c>
      <c r="B35" s="58" t="s">
        <v>72</v>
      </c>
      <c r="C35" s="58" t="s">
        <v>72</v>
      </c>
      <c r="D35" s="58" t="s">
        <v>61</v>
      </c>
      <c r="E35" s="50" t="s">
        <v>74</v>
      </c>
      <c r="F35" s="45">
        <v>5.6</v>
      </c>
      <c r="G35" s="45">
        <v>5.6</v>
      </c>
      <c r="H35" s="45">
        <v>5.6</v>
      </c>
      <c r="I35" s="45"/>
      <c r="J35" s="45"/>
      <c r="K35" s="45"/>
      <c r="L35" s="45"/>
      <c r="M35" s="45"/>
      <c r="N35" s="45"/>
      <c r="O35" s="45"/>
      <c r="P35" s="45"/>
      <c r="Q35" s="45"/>
    </row>
    <row r="36" ht="18" customHeight="1" spans="1:17">
      <c r="A36" s="58" t="s">
        <v>75</v>
      </c>
      <c r="B36" s="58" t="s">
        <v>76</v>
      </c>
      <c r="C36" s="58" t="s">
        <v>67</v>
      </c>
      <c r="D36" s="58" t="s">
        <v>61</v>
      </c>
      <c r="E36" s="50" t="s">
        <v>82</v>
      </c>
      <c r="F36" s="45">
        <v>2.62</v>
      </c>
      <c r="G36" s="45">
        <v>2.62</v>
      </c>
      <c r="H36" s="45">
        <v>2.62</v>
      </c>
      <c r="I36" s="45"/>
      <c r="J36" s="45"/>
      <c r="K36" s="45"/>
      <c r="L36" s="45"/>
      <c r="M36" s="45"/>
      <c r="N36" s="45"/>
      <c r="O36" s="45"/>
      <c r="P36" s="45"/>
      <c r="Q36" s="45"/>
    </row>
    <row r="37" ht="18" customHeight="1" spans="1:17">
      <c r="A37" s="58" t="s">
        <v>75</v>
      </c>
      <c r="B37" s="58" t="s">
        <v>76</v>
      </c>
      <c r="C37" s="58" t="s">
        <v>65</v>
      </c>
      <c r="D37" s="58" t="s">
        <v>61</v>
      </c>
      <c r="E37" s="50" t="s">
        <v>78</v>
      </c>
      <c r="F37" s="45">
        <v>0.62</v>
      </c>
      <c r="G37" s="45">
        <v>0.62</v>
      </c>
      <c r="H37" s="45">
        <v>0.62</v>
      </c>
      <c r="I37" s="45"/>
      <c r="J37" s="45"/>
      <c r="K37" s="45"/>
      <c r="L37" s="45"/>
      <c r="M37" s="45"/>
      <c r="N37" s="45"/>
      <c r="O37" s="45"/>
      <c r="P37" s="45"/>
      <c r="Q37" s="45"/>
    </row>
    <row r="38" ht="18" customHeight="1" spans="1:17">
      <c r="A38" s="58"/>
      <c r="B38" s="58"/>
      <c r="C38" s="58"/>
      <c r="D38" s="58" t="s">
        <v>88</v>
      </c>
      <c r="E38" s="50" t="s">
        <v>89</v>
      </c>
      <c r="F38" s="45">
        <v>5.15</v>
      </c>
      <c r="G38" s="45">
        <v>5.15</v>
      </c>
      <c r="H38" s="45">
        <v>5.15</v>
      </c>
      <c r="I38" s="45"/>
      <c r="J38" s="45"/>
      <c r="K38" s="45"/>
      <c r="L38" s="45"/>
      <c r="M38" s="45"/>
      <c r="N38" s="45"/>
      <c r="O38" s="45"/>
      <c r="P38" s="45"/>
      <c r="Q38" s="45"/>
    </row>
    <row r="39" ht="18" customHeight="1" spans="1:17">
      <c r="A39" s="58" t="s">
        <v>59</v>
      </c>
      <c r="B39" s="58" t="s">
        <v>67</v>
      </c>
      <c r="C39" s="58" t="s">
        <v>60</v>
      </c>
      <c r="D39" s="58" t="s">
        <v>61</v>
      </c>
      <c r="E39" s="50" t="s">
        <v>62</v>
      </c>
      <c r="F39" s="45">
        <v>5.15</v>
      </c>
      <c r="G39" s="45">
        <v>5.15</v>
      </c>
      <c r="H39" s="45">
        <v>5.15</v>
      </c>
      <c r="I39" s="45"/>
      <c r="J39" s="45"/>
      <c r="K39" s="45"/>
      <c r="L39" s="45"/>
      <c r="M39" s="45"/>
      <c r="N39" s="45"/>
      <c r="O39" s="45"/>
      <c r="P39" s="45"/>
      <c r="Q39" s="45"/>
    </row>
    <row r="40" ht="18" customHeight="1" spans="1:17">
      <c r="A40" s="58"/>
      <c r="B40" s="58"/>
      <c r="C40" s="58"/>
      <c r="D40" s="58" t="s">
        <v>90</v>
      </c>
      <c r="E40" s="50" t="s">
        <v>91</v>
      </c>
      <c r="F40" s="45">
        <v>1</v>
      </c>
      <c r="G40" s="45">
        <v>1</v>
      </c>
      <c r="H40" s="45">
        <v>1</v>
      </c>
      <c r="I40" s="45"/>
      <c r="J40" s="45"/>
      <c r="K40" s="45"/>
      <c r="L40" s="45"/>
      <c r="M40" s="45"/>
      <c r="N40" s="45"/>
      <c r="O40" s="45"/>
      <c r="P40" s="45"/>
      <c r="Q40" s="45"/>
    </row>
    <row r="41" ht="18" customHeight="1" spans="1:17">
      <c r="A41" s="58" t="s">
        <v>59</v>
      </c>
      <c r="B41" s="58" t="s">
        <v>60</v>
      </c>
      <c r="C41" s="58" t="s">
        <v>65</v>
      </c>
      <c r="D41" s="58" t="s">
        <v>61</v>
      </c>
      <c r="E41" s="50" t="s">
        <v>66</v>
      </c>
      <c r="F41" s="45">
        <v>1</v>
      </c>
      <c r="G41" s="45">
        <v>1</v>
      </c>
      <c r="H41" s="45">
        <v>1</v>
      </c>
      <c r="I41" s="45"/>
      <c r="J41" s="45"/>
      <c r="K41" s="45"/>
      <c r="L41" s="45"/>
      <c r="M41" s="45"/>
      <c r="N41" s="45"/>
      <c r="O41" s="45"/>
      <c r="P41" s="45"/>
      <c r="Q41" s="45"/>
    </row>
    <row r="42" ht="18" customHeight="1" spans="1:17">
      <c r="A42" s="58"/>
      <c r="B42" s="58"/>
      <c r="C42" s="58"/>
      <c r="D42" s="58" t="s">
        <v>92</v>
      </c>
      <c r="E42" s="50" t="s">
        <v>93</v>
      </c>
      <c r="F42" s="45">
        <v>1</v>
      </c>
      <c r="G42" s="45">
        <v>1</v>
      </c>
      <c r="H42" s="45">
        <v>1</v>
      </c>
      <c r="I42" s="45"/>
      <c r="J42" s="45"/>
      <c r="K42" s="45"/>
      <c r="L42" s="45"/>
      <c r="M42" s="45"/>
      <c r="N42" s="45"/>
      <c r="O42" s="45"/>
      <c r="P42" s="45"/>
      <c r="Q42" s="45"/>
    </row>
    <row r="43" ht="18" customHeight="1" spans="1:17">
      <c r="A43" s="58" t="s">
        <v>59</v>
      </c>
      <c r="B43" s="58" t="s">
        <v>60</v>
      </c>
      <c r="C43" s="58" t="s">
        <v>65</v>
      </c>
      <c r="D43" s="58" t="s">
        <v>61</v>
      </c>
      <c r="E43" s="50" t="s">
        <v>66</v>
      </c>
      <c r="F43" s="45">
        <v>1</v>
      </c>
      <c r="G43" s="45">
        <v>1</v>
      </c>
      <c r="H43" s="45">
        <v>1</v>
      </c>
      <c r="I43" s="45"/>
      <c r="J43" s="45"/>
      <c r="K43" s="45"/>
      <c r="L43" s="45"/>
      <c r="M43" s="45"/>
      <c r="N43" s="45"/>
      <c r="O43" s="45"/>
      <c r="P43" s="45"/>
      <c r="Q43" s="45"/>
    </row>
    <row r="44" ht="18" customHeight="1" spans="1:17">
      <c r="A44" s="58"/>
      <c r="B44" s="58"/>
      <c r="C44" s="58"/>
      <c r="D44" s="58" t="s">
        <v>94</v>
      </c>
      <c r="E44" s="50" t="s">
        <v>95</v>
      </c>
      <c r="F44" s="45">
        <v>1</v>
      </c>
      <c r="G44" s="45">
        <v>1</v>
      </c>
      <c r="H44" s="45">
        <v>1</v>
      </c>
      <c r="I44" s="45"/>
      <c r="J44" s="45"/>
      <c r="K44" s="45"/>
      <c r="L44" s="45"/>
      <c r="M44" s="45"/>
      <c r="N44" s="45"/>
      <c r="O44" s="45"/>
      <c r="P44" s="45"/>
      <c r="Q44" s="45"/>
    </row>
    <row r="45" ht="18" customHeight="1" spans="1:17">
      <c r="A45" s="58" t="s">
        <v>59</v>
      </c>
      <c r="B45" s="58" t="s">
        <v>60</v>
      </c>
      <c r="C45" s="58" t="s">
        <v>65</v>
      </c>
      <c r="D45" s="58" t="s">
        <v>61</v>
      </c>
      <c r="E45" s="50" t="s">
        <v>66</v>
      </c>
      <c r="F45" s="45">
        <v>1</v>
      </c>
      <c r="G45" s="45">
        <v>1</v>
      </c>
      <c r="H45" s="45">
        <v>1</v>
      </c>
      <c r="I45" s="45"/>
      <c r="J45" s="45"/>
      <c r="K45" s="45"/>
      <c r="L45" s="45"/>
      <c r="M45" s="45"/>
      <c r="N45" s="45"/>
      <c r="O45" s="45"/>
      <c r="P45" s="45"/>
      <c r="Q45" s="45"/>
    </row>
    <row r="46" ht="18" customHeight="1" spans="1:17">
      <c r="A46" s="58"/>
      <c r="B46" s="58"/>
      <c r="C46" s="58"/>
      <c r="D46" s="58" t="s">
        <v>96</v>
      </c>
      <c r="E46" s="50" t="s">
        <v>97</v>
      </c>
      <c r="F46" s="45">
        <v>96.73</v>
      </c>
      <c r="G46" s="45">
        <v>96.73</v>
      </c>
      <c r="H46" s="45">
        <v>96.73</v>
      </c>
      <c r="I46" s="45"/>
      <c r="J46" s="45"/>
      <c r="K46" s="45"/>
      <c r="L46" s="45"/>
      <c r="M46" s="45"/>
      <c r="N46" s="45"/>
      <c r="O46" s="45"/>
      <c r="P46" s="45"/>
      <c r="Q46" s="45"/>
    </row>
    <row r="47" ht="18" customHeight="1" spans="1:17">
      <c r="A47" s="58" t="s">
        <v>59</v>
      </c>
      <c r="B47" s="58" t="s">
        <v>60</v>
      </c>
      <c r="C47" s="58" t="s">
        <v>98</v>
      </c>
      <c r="D47" s="58" t="s">
        <v>61</v>
      </c>
      <c r="E47" s="50" t="s">
        <v>99</v>
      </c>
      <c r="F47" s="45">
        <v>87.23</v>
      </c>
      <c r="G47" s="45">
        <v>87.23</v>
      </c>
      <c r="H47" s="45">
        <v>87.23</v>
      </c>
      <c r="I47" s="45"/>
      <c r="J47" s="45"/>
      <c r="K47" s="45"/>
      <c r="L47" s="45"/>
      <c r="M47" s="45"/>
      <c r="N47" s="45"/>
      <c r="O47" s="45"/>
      <c r="P47" s="45"/>
      <c r="Q47" s="45"/>
    </row>
    <row r="48" ht="18" customHeight="1" spans="1:17">
      <c r="A48" s="58" t="s">
        <v>71</v>
      </c>
      <c r="B48" s="58" t="s">
        <v>72</v>
      </c>
      <c r="C48" s="58" t="s">
        <v>72</v>
      </c>
      <c r="D48" s="58" t="s">
        <v>61</v>
      </c>
      <c r="E48" s="50" t="s">
        <v>74</v>
      </c>
      <c r="F48" s="45">
        <v>6.13</v>
      </c>
      <c r="G48" s="45">
        <v>6.13</v>
      </c>
      <c r="H48" s="45">
        <v>6.13</v>
      </c>
      <c r="I48" s="45"/>
      <c r="J48" s="45"/>
      <c r="K48" s="45"/>
      <c r="L48" s="45"/>
      <c r="M48" s="45"/>
      <c r="N48" s="45"/>
      <c r="O48" s="45"/>
      <c r="P48" s="45"/>
      <c r="Q48" s="45"/>
    </row>
    <row r="49" ht="18" customHeight="1" spans="1:17">
      <c r="A49" s="58" t="s">
        <v>75</v>
      </c>
      <c r="B49" s="58" t="s">
        <v>76</v>
      </c>
      <c r="C49" s="58" t="s">
        <v>67</v>
      </c>
      <c r="D49" s="58" t="s">
        <v>61</v>
      </c>
      <c r="E49" s="50" t="s">
        <v>82</v>
      </c>
      <c r="F49" s="45">
        <v>2.87</v>
      </c>
      <c r="G49" s="45">
        <v>2.87</v>
      </c>
      <c r="H49" s="45">
        <v>2.87</v>
      </c>
      <c r="I49" s="45"/>
      <c r="J49" s="45"/>
      <c r="K49" s="45"/>
      <c r="L49" s="45"/>
      <c r="M49" s="45"/>
      <c r="N49" s="45"/>
      <c r="O49" s="45"/>
      <c r="P49" s="45"/>
      <c r="Q49" s="45"/>
    </row>
    <row r="50" ht="18" customHeight="1" spans="1:17">
      <c r="A50" s="58" t="s">
        <v>75</v>
      </c>
      <c r="B50" s="58" t="s">
        <v>76</v>
      </c>
      <c r="C50" s="58" t="s">
        <v>65</v>
      </c>
      <c r="D50" s="58" t="s">
        <v>61</v>
      </c>
      <c r="E50" s="50" t="s">
        <v>78</v>
      </c>
      <c r="F50" s="45">
        <v>0.5</v>
      </c>
      <c r="G50" s="45">
        <v>0.5</v>
      </c>
      <c r="H50" s="45">
        <v>0.5</v>
      </c>
      <c r="I50" s="45"/>
      <c r="J50" s="45"/>
      <c r="K50" s="45"/>
      <c r="L50" s="45"/>
      <c r="M50" s="45"/>
      <c r="N50" s="45"/>
      <c r="O50" s="45"/>
      <c r="P50" s="45"/>
      <c r="Q50" s="45"/>
    </row>
    <row r="51" ht="18" customHeight="1" spans="1:17">
      <c r="A51" s="58"/>
      <c r="B51" s="58"/>
      <c r="C51" s="58"/>
      <c r="D51" s="58" t="s">
        <v>100</v>
      </c>
      <c r="E51" s="50" t="s">
        <v>101</v>
      </c>
      <c r="F51" s="45">
        <v>8</v>
      </c>
      <c r="G51" s="45">
        <v>8</v>
      </c>
      <c r="H51" s="45">
        <v>8</v>
      </c>
      <c r="I51" s="45"/>
      <c r="J51" s="45"/>
      <c r="K51" s="45"/>
      <c r="L51" s="45"/>
      <c r="M51" s="45"/>
      <c r="N51" s="45"/>
      <c r="O51" s="45"/>
      <c r="P51" s="45"/>
      <c r="Q51" s="45"/>
    </row>
    <row r="52" ht="18" customHeight="1" spans="1:17">
      <c r="A52" s="58" t="s">
        <v>59</v>
      </c>
      <c r="B52" s="58" t="s">
        <v>65</v>
      </c>
      <c r="C52" s="58" t="s">
        <v>65</v>
      </c>
      <c r="D52" s="58" t="s">
        <v>61</v>
      </c>
      <c r="E52" s="50" t="s">
        <v>70</v>
      </c>
      <c r="F52" s="45">
        <v>8</v>
      </c>
      <c r="G52" s="45">
        <v>8</v>
      </c>
      <c r="H52" s="45">
        <v>8</v>
      </c>
      <c r="I52" s="45"/>
      <c r="J52" s="45"/>
      <c r="K52" s="45"/>
      <c r="L52" s="45"/>
      <c r="M52" s="45"/>
      <c r="N52" s="45"/>
      <c r="O52" s="45"/>
      <c r="P52" s="45"/>
      <c r="Q52" s="45"/>
    </row>
    <row r="53" ht="18" customHeight="1" spans="1:17">
      <c r="A53" s="58"/>
      <c r="B53" s="58"/>
      <c r="C53" s="58"/>
      <c r="D53" s="58" t="s">
        <v>102</v>
      </c>
      <c r="E53" s="50" t="s">
        <v>103</v>
      </c>
      <c r="F53" s="45">
        <v>218.26</v>
      </c>
      <c r="G53" s="45">
        <v>218.26</v>
      </c>
      <c r="H53" s="45">
        <v>218.26</v>
      </c>
      <c r="I53" s="45"/>
      <c r="J53" s="45"/>
      <c r="K53" s="45"/>
      <c r="L53" s="45"/>
      <c r="M53" s="45"/>
      <c r="N53" s="45"/>
      <c r="O53" s="45"/>
      <c r="P53" s="45"/>
      <c r="Q53" s="45"/>
    </row>
    <row r="54" ht="18" customHeight="1" spans="1:17">
      <c r="A54" s="58" t="s">
        <v>59</v>
      </c>
      <c r="B54" s="58" t="s">
        <v>65</v>
      </c>
      <c r="C54" s="58" t="s">
        <v>65</v>
      </c>
      <c r="D54" s="58" t="s">
        <v>61</v>
      </c>
      <c r="E54" s="50" t="s">
        <v>70</v>
      </c>
      <c r="F54" s="45">
        <v>218.26</v>
      </c>
      <c r="G54" s="45">
        <v>218.26</v>
      </c>
      <c r="H54" s="45">
        <v>218.26</v>
      </c>
      <c r="I54" s="45"/>
      <c r="J54" s="45"/>
      <c r="K54" s="45"/>
      <c r="L54" s="45"/>
      <c r="M54" s="45"/>
      <c r="N54" s="45"/>
      <c r="O54" s="45"/>
      <c r="P54" s="45"/>
      <c r="Q54" s="45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4"/>
  <sheetViews>
    <sheetView workbookViewId="0">
      <selection activeCell="A6" sqref="A6:N54"/>
    </sheetView>
  </sheetViews>
  <sheetFormatPr defaultColWidth="10" defaultRowHeight="13.5"/>
  <cols>
    <col min="1" max="3" width="5.5" customWidth="1"/>
    <col min="4" max="4" width="11.25" customWidth="1"/>
    <col min="5" max="5" width="30.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24" t="s">
        <v>104</v>
      </c>
    </row>
    <row r="2" ht="30.9" customHeight="1" spans="1:14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38" t="s">
        <v>2</v>
      </c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8" t="s">
        <v>3</v>
      </c>
    </row>
    <row r="4" ht="20.35" customHeight="1" spans="1:14">
      <c r="A4" s="7" t="s">
        <v>46</v>
      </c>
      <c r="B4" s="7"/>
      <c r="C4" s="7"/>
      <c r="D4" s="7" t="s">
        <v>106</v>
      </c>
      <c r="E4" s="7" t="s">
        <v>48</v>
      </c>
      <c r="F4" s="7" t="s">
        <v>49</v>
      </c>
      <c r="G4" s="7" t="s">
        <v>107</v>
      </c>
      <c r="H4" s="7"/>
      <c r="I4" s="7"/>
      <c r="J4" s="7"/>
      <c r="K4" s="7"/>
      <c r="L4" s="7" t="s">
        <v>108</v>
      </c>
      <c r="M4" s="7"/>
      <c r="N4" s="7"/>
    </row>
    <row r="5" ht="22.6" customHeight="1" spans="1:14">
      <c r="A5" s="7" t="s">
        <v>51</v>
      </c>
      <c r="B5" s="7" t="s">
        <v>52</v>
      </c>
      <c r="C5" s="7" t="s">
        <v>53</v>
      </c>
      <c r="D5" s="7"/>
      <c r="E5" s="7"/>
      <c r="F5" s="7"/>
      <c r="G5" s="7" t="s">
        <v>24</v>
      </c>
      <c r="H5" s="7" t="s">
        <v>109</v>
      </c>
      <c r="I5" s="7" t="s">
        <v>110</v>
      </c>
      <c r="J5" s="7" t="s">
        <v>111</v>
      </c>
      <c r="K5" s="7" t="s">
        <v>112</v>
      </c>
      <c r="L5" s="7" t="s">
        <v>24</v>
      </c>
      <c r="M5" s="7" t="s">
        <v>113</v>
      </c>
      <c r="N5" s="7" t="s">
        <v>114</v>
      </c>
    </row>
    <row r="6" ht="21" customHeight="1" spans="1:14">
      <c r="A6" s="47"/>
      <c r="B6" s="47"/>
      <c r="C6" s="48"/>
      <c r="D6" s="49"/>
      <c r="E6" s="50" t="s">
        <v>54</v>
      </c>
      <c r="F6" s="40">
        <v>1469.83</v>
      </c>
      <c r="G6" s="40">
        <f>H6+I6+J6+K6</f>
        <v>601.45</v>
      </c>
      <c r="H6" s="40">
        <v>527.12</v>
      </c>
      <c r="I6" s="40">
        <v>64.33</v>
      </c>
      <c r="J6" s="40">
        <v>10</v>
      </c>
      <c r="K6" s="40"/>
      <c r="L6" s="40">
        <f>M6+N6</f>
        <v>868.38</v>
      </c>
      <c r="M6" s="40">
        <v>868.38</v>
      </c>
      <c r="N6" s="40"/>
    </row>
    <row r="7" ht="21" customHeight="1" spans="1:14">
      <c r="A7" s="47"/>
      <c r="B7" s="47"/>
      <c r="C7" s="48"/>
      <c r="D7" s="49" t="s">
        <v>55</v>
      </c>
      <c r="E7" s="50" t="s">
        <v>56</v>
      </c>
      <c r="F7" s="40">
        <v>1469.83</v>
      </c>
      <c r="G7" s="40">
        <f t="shared" ref="G7:G54" si="0">H7+I7+J7+K7</f>
        <v>601.45</v>
      </c>
      <c r="H7" s="40">
        <f t="shared" ref="H7:M7" si="1">H8+H18+H25+H31+H38+H40+H42+H44+H46+H51+H53</f>
        <v>527.12</v>
      </c>
      <c r="I7" s="40">
        <f>I8+I18+I25+I31+I38+I40+I42+I44+I46+I51+I53</f>
        <v>64.33</v>
      </c>
      <c r="J7" s="40">
        <f>J8+J18+J25+J31+J38+J40+J42+J44+J46+J51+J53</f>
        <v>10</v>
      </c>
      <c r="K7" s="40">
        <f>K8+K18+K25+K31+K38+K40+K42+K44+K46+K51+K53</f>
        <v>0</v>
      </c>
      <c r="L7" s="40">
        <f t="shared" ref="L7:L54" si="2">M7+N7</f>
        <v>868.38</v>
      </c>
      <c r="M7" s="40">
        <f>M8+M18+M25+M31+M38+M40+M42+M44+M46+M51+M53</f>
        <v>868.38</v>
      </c>
      <c r="N7" s="40"/>
    </row>
    <row r="8" ht="21" customHeight="1" spans="1:14">
      <c r="A8" s="47"/>
      <c r="B8" s="47"/>
      <c r="C8" s="48"/>
      <c r="D8" s="49" t="s">
        <v>57</v>
      </c>
      <c r="E8" s="50" t="s">
        <v>58</v>
      </c>
      <c r="F8" s="40">
        <v>717.56</v>
      </c>
      <c r="G8" s="40">
        <f>H8+I8+J8+K8</f>
        <v>153.44</v>
      </c>
      <c r="H8" s="40">
        <v>99.04</v>
      </c>
      <c r="I8" s="40">
        <v>52.29</v>
      </c>
      <c r="J8" s="40">
        <v>2.11</v>
      </c>
      <c r="K8" s="40"/>
      <c r="L8" s="40">
        <f>M8+N8</f>
        <v>564.12</v>
      </c>
      <c r="M8" s="40">
        <v>564.12</v>
      </c>
      <c r="N8" s="40"/>
    </row>
    <row r="9" ht="21" customHeight="1" spans="1:14">
      <c r="A9" s="47" t="s">
        <v>59</v>
      </c>
      <c r="B9" s="47" t="s">
        <v>60</v>
      </c>
      <c r="C9" s="48" t="s">
        <v>60</v>
      </c>
      <c r="D9" s="49" t="s">
        <v>115</v>
      </c>
      <c r="E9" s="50" t="s">
        <v>62</v>
      </c>
      <c r="F9" s="40">
        <v>58.93</v>
      </c>
      <c r="G9" s="40">
        <f>H9+I9+J9+K9</f>
        <v>57.93</v>
      </c>
      <c r="H9" s="40">
        <v>51.49</v>
      </c>
      <c r="I9" s="40">
        <v>4.33</v>
      </c>
      <c r="J9" s="40">
        <v>2.11</v>
      </c>
      <c r="K9" s="40"/>
      <c r="L9" s="40">
        <f>M9+N9</f>
        <v>1</v>
      </c>
      <c r="M9" s="40">
        <v>1</v>
      </c>
      <c r="N9" s="40"/>
    </row>
    <row r="10" ht="21" customHeight="1" spans="1:14">
      <c r="A10" s="47" t="s">
        <v>59</v>
      </c>
      <c r="B10" s="47" t="s">
        <v>60</v>
      </c>
      <c r="C10" s="48" t="s">
        <v>63</v>
      </c>
      <c r="D10" s="49" t="s">
        <v>115</v>
      </c>
      <c r="E10" s="50" t="s">
        <v>64</v>
      </c>
      <c r="F10" s="40">
        <v>80.12</v>
      </c>
      <c r="G10" s="40">
        <f>H10+I10+J10+K10</f>
        <v>0</v>
      </c>
      <c r="H10" s="40"/>
      <c r="I10" s="40"/>
      <c r="J10" s="40"/>
      <c r="K10" s="40"/>
      <c r="L10" s="40">
        <f>M10+N10</f>
        <v>80.12</v>
      </c>
      <c r="M10" s="40">
        <v>80.12</v>
      </c>
      <c r="N10" s="40"/>
    </row>
    <row r="11" ht="21" customHeight="1" spans="1:14">
      <c r="A11" s="47" t="s">
        <v>59</v>
      </c>
      <c r="B11" s="47" t="s">
        <v>60</v>
      </c>
      <c r="C11" s="48" t="s">
        <v>65</v>
      </c>
      <c r="D11" s="49" t="s">
        <v>115</v>
      </c>
      <c r="E11" s="50" t="s">
        <v>66</v>
      </c>
      <c r="F11" s="40">
        <v>81</v>
      </c>
      <c r="G11" s="40">
        <f>H11+I11+J11+K11</f>
        <v>0</v>
      </c>
      <c r="H11" s="40"/>
      <c r="I11" s="40"/>
      <c r="J11" s="40"/>
      <c r="K11" s="40"/>
      <c r="L11" s="40">
        <f>M11+N11</f>
        <v>81</v>
      </c>
      <c r="M11" s="40">
        <v>81</v>
      </c>
      <c r="N11" s="40"/>
    </row>
    <row r="12" ht="21" customHeight="1" spans="1:14">
      <c r="A12" s="47" t="s">
        <v>59</v>
      </c>
      <c r="B12" s="47" t="s">
        <v>67</v>
      </c>
      <c r="C12" s="48" t="s">
        <v>68</v>
      </c>
      <c r="D12" s="49" t="s">
        <v>115</v>
      </c>
      <c r="E12" s="50" t="s">
        <v>69</v>
      </c>
      <c r="F12" s="40">
        <v>182</v>
      </c>
      <c r="G12" s="40">
        <f>H12+I12+J12+K12</f>
        <v>11</v>
      </c>
      <c r="H12" s="40">
        <v>11</v>
      </c>
      <c r="I12" s="40"/>
      <c r="J12" s="40"/>
      <c r="K12" s="40"/>
      <c r="L12" s="40">
        <f>M12+N12</f>
        <v>171</v>
      </c>
      <c r="M12" s="40">
        <v>171</v>
      </c>
      <c r="N12" s="40"/>
    </row>
    <row r="13" ht="21" customHeight="1" spans="1:14">
      <c r="A13" s="47" t="s">
        <v>59</v>
      </c>
      <c r="B13" s="47" t="s">
        <v>65</v>
      </c>
      <c r="C13" s="48" t="s">
        <v>65</v>
      </c>
      <c r="D13" s="49" t="s">
        <v>115</v>
      </c>
      <c r="E13" s="50" t="s">
        <v>70</v>
      </c>
      <c r="F13" s="40">
        <v>296.32</v>
      </c>
      <c r="G13" s="40">
        <f>H13+I13+J13+K13</f>
        <v>65.32</v>
      </c>
      <c r="H13" s="40">
        <v>25</v>
      </c>
      <c r="I13" s="40">
        <v>40.32</v>
      </c>
      <c r="J13" s="40"/>
      <c r="K13" s="40"/>
      <c r="L13" s="40">
        <f>M13+N13</f>
        <v>231</v>
      </c>
      <c r="M13" s="40">
        <v>231</v>
      </c>
      <c r="N13" s="40"/>
    </row>
    <row r="14" ht="21" customHeight="1" spans="1:14">
      <c r="A14" s="47" t="s">
        <v>71</v>
      </c>
      <c r="B14" s="47" t="s">
        <v>72</v>
      </c>
      <c r="C14" s="48" t="s">
        <v>60</v>
      </c>
      <c r="D14" s="49" t="s">
        <v>115</v>
      </c>
      <c r="E14" s="50" t="s">
        <v>73</v>
      </c>
      <c r="F14" s="40">
        <v>7.64</v>
      </c>
      <c r="G14" s="40">
        <f>H14+I14+J14+K14</f>
        <v>7.64</v>
      </c>
      <c r="H14" s="40"/>
      <c r="I14" s="40">
        <v>7.64</v>
      </c>
      <c r="J14" s="40"/>
      <c r="K14" s="40"/>
      <c r="L14" s="40">
        <f>M14+N14</f>
        <v>0</v>
      </c>
      <c r="M14" s="40"/>
      <c r="N14" s="40"/>
    </row>
    <row r="15" ht="21" customHeight="1" spans="1:14">
      <c r="A15" s="47" t="s">
        <v>71</v>
      </c>
      <c r="B15" s="47" t="s">
        <v>72</v>
      </c>
      <c r="C15" s="48" t="s">
        <v>72</v>
      </c>
      <c r="D15" s="49" t="s">
        <v>115</v>
      </c>
      <c r="E15" s="50" t="s">
        <v>74</v>
      </c>
      <c r="F15" s="40">
        <v>7.45</v>
      </c>
      <c r="G15" s="40">
        <f>H15+I15+J15+K15</f>
        <v>7.45</v>
      </c>
      <c r="H15" s="40">
        <v>7.45</v>
      </c>
      <c r="I15" s="40"/>
      <c r="J15" s="40"/>
      <c r="K15" s="40"/>
      <c r="L15" s="40">
        <f>M15+N15</f>
        <v>0</v>
      </c>
      <c r="M15" s="40"/>
      <c r="N15" s="40"/>
    </row>
    <row r="16" ht="21" customHeight="1" spans="1:14">
      <c r="A16" s="47" t="s">
        <v>75</v>
      </c>
      <c r="B16" s="47" t="s">
        <v>76</v>
      </c>
      <c r="C16" s="48" t="s">
        <v>60</v>
      </c>
      <c r="D16" s="49" t="s">
        <v>115</v>
      </c>
      <c r="E16" s="50" t="s">
        <v>77</v>
      </c>
      <c r="F16" s="40">
        <v>3.48</v>
      </c>
      <c r="G16" s="40">
        <f>H16+I16+J16+K16</f>
        <v>3.48</v>
      </c>
      <c r="H16" s="40">
        <v>3.48</v>
      </c>
      <c r="I16" s="40"/>
      <c r="J16" s="40"/>
      <c r="K16" s="40"/>
      <c r="L16" s="40">
        <f>M16+N16</f>
        <v>0</v>
      </c>
      <c r="M16" s="40"/>
      <c r="N16" s="40"/>
    </row>
    <row r="17" ht="21" customHeight="1" spans="1:14">
      <c r="A17" s="47" t="s">
        <v>75</v>
      </c>
      <c r="B17" s="47" t="s">
        <v>76</v>
      </c>
      <c r="C17" s="48" t="s">
        <v>65</v>
      </c>
      <c r="D17" s="49" t="s">
        <v>115</v>
      </c>
      <c r="E17" s="50" t="s">
        <v>78</v>
      </c>
      <c r="F17" s="51">
        <v>0.62</v>
      </c>
      <c r="G17" s="40">
        <f>H17+I17+J17+K17</f>
        <v>0.62</v>
      </c>
      <c r="H17" s="40">
        <v>0.62</v>
      </c>
      <c r="I17" s="40"/>
      <c r="J17" s="40"/>
      <c r="K17" s="40"/>
      <c r="L17" s="40">
        <f>M17+N17</f>
        <v>0</v>
      </c>
      <c r="M17" s="40"/>
      <c r="N17" s="40"/>
    </row>
    <row r="18" ht="21" customHeight="1" spans="1:14">
      <c r="A18" s="47"/>
      <c r="B18" s="47"/>
      <c r="C18" s="48"/>
      <c r="D18" s="49" t="s">
        <v>79</v>
      </c>
      <c r="E18" s="50" t="s">
        <v>80</v>
      </c>
      <c r="F18" s="35">
        <v>99.95</v>
      </c>
      <c r="G18" s="40">
        <f>H18+I18+J18+K18</f>
        <v>91.75</v>
      </c>
      <c r="H18" s="51">
        <v>84.72</v>
      </c>
      <c r="I18" s="51">
        <v>3.75</v>
      </c>
      <c r="J18" s="51">
        <v>3.28</v>
      </c>
      <c r="K18" s="51"/>
      <c r="L18" s="40">
        <f>M18+N18</f>
        <v>8.2</v>
      </c>
      <c r="M18" s="51">
        <v>8.2</v>
      </c>
      <c r="N18" s="51"/>
    </row>
    <row r="19" ht="21" customHeight="1" spans="1:14">
      <c r="A19" s="47" t="s">
        <v>59</v>
      </c>
      <c r="B19" s="47" t="s">
        <v>60</v>
      </c>
      <c r="C19" s="48" t="s">
        <v>63</v>
      </c>
      <c r="D19" s="49" t="s">
        <v>116</v>
      </c>
      <c r="E19" s="52" t="s">
        <v>64</v>
      </c>
      <c r="F19" s="53">
        <v>71.07</v>
      </c>
      <c r="G19" s="40">
        <f>H19+I19+J19+K19</f>
        <v>70.87</v>
      </c>
      <c r="H19" s="53">
        <v>67.59</v>
      </c>
      <c r="I19" s="53"/>
      <c r="J19" s="53">
        <v>3.28</v>
      </c>
      <c r="K19" s="53"/>
      <c r="L19" s="40">
        <f>M19+N19</f>
        <v>0.2</v>
      </c>
      <c r="M19" s="53">
        <v>0.2</v>
      </c>
      <c r="N19" s="45"/>
    </row>
    <row r="20" ht="21" customHeight="1" spans="1:14">
      <c r="A20" s="47" t="s">
        <v>59</v>
      </c>
      <c r="B20" s="47" t="s">
        <v>65</v>
      </c>
      <c r="C20" s="48" t="s">
        <v>65</v>
      </c>
      <c r="D20" s="49" t="s">
        <v>116</v>
      </c>
      <c r="E20" s="52" t="s">
        <v>70</v>
      </c>
      <c r="F20" s="53">
        <v>8</v>
      </c>
      <c r="G20" s="40">
        <f>H20+I20+J20+K20</f>
        <v>0</v>
      </c>
      <c r="H20" s="53"/>
      <c r="I20" s="53"/>
      <c r="J20" s="53"/>
      <c r="K20" s="53"/>
      <c r="L20" s="40">
        <f>M20+N20</f>
        <v>8</v>
      </c>
      <c r="M20" s="53">
        <v>8</v>
      </c>
      <c r="N20" s="45"/>
    </row>
    <row r="21" ht="21" customHeight="1" spans="1:14">
      <c r="A21" s="47" t="s">
        <v>71</v>
      </c>
      <c r="B21" s="47" t="s">
        <v>72</v>
      </c>
      <c r="C21" s="48" t="s">
        <v>67</v>
      </c>
      <c r="D21" s="49" t="s">
        <v>116</v>
      </c>
      <c r="E21" s="52" t="s">
        <v>81</v>
      </c>
      <c r="F21" s="53">
        <v>3.75</v>
      </c>
      <c r="G21" s="40">
        <f>H21+I21+J21+K21</f>
        <v>3.75</v>
      </c>
      <c r="H21" s="53"/>
      <c r="I21" s="53">
        <v>3.75</v>
      </c>
      <c r="J21" s="53"/>
      <c r="K21" s="53"/>
      <c r="L21" s="40">
        <f>M21+N21</f>
        <v>0</v>
      </c>
      <c r="M21" s="53"/>
      <c r="N21" s="45"/>
    </row>
    <row r="22" ht="21" customHeight="1" spans="1:14">
      <c r="A22" s="47" t="s">
        <v>71</v>
      </c>
      <c r="B22" s="47" t="s">
        <v>72</v>
      </c>
      <c r="C22" s="48" t="s">
        <v>72</v>
      </c>
      <c r="D22" s="49" t="s">
        <v>116</v>
      </c>
      <c r="E22" s="52" t="s">
        <v>74</v>
      </c>
      <c r="F22" s="53">
        <v>10.93</v>
      </c>
      <c r="G22" s="40">
        <f>H22+I22+J22+K22</f>
        <v>10.93</v>
      </c>
      <c r="H22" s="53">
        <v>10.93</v>
      </c>
      <c r="I22" s="53"/>
      <c r="J22" s="53"/>
      <c r="K22" s="53"/>
      <c r="L22" s="40">
        <f>M22+N22</f>
        <v>0</v>
      </c>
      <c r="M22" s="53"/>
      <c r="N22" s="45"/>
    </row>
    <row r="23" ht="21" customHeight="1" spans="1:14">
      <c r="A23" s="47" t="s">
        <v>75</v>
      </c>
      <c r="B23" s="47" t="s">
        <v>76</v>
      </c>
      <c r="C23" s="48" t="s">
        <v>67</v>
      </c>
      <c r="D23" s="49" t="s">
        <v>116</v>
      </c>
      <c r="E23" s="52" t="s">
        <v>82</v>
      </c>
      <c r="F23" s="53">
        <v>5.11</v>
      </c>
      <c r="G23" s="40">
        <f>H23+I23+J23+K23</f>
        <v>5.11</v>
      </c>
      <c r="H23" s="53">
        <v>5.11</v>
      </c>
      <c r="I23" s="53"/>
      <c r="J23" s="53"/>
      <c r="K23" s="53"/>
      <c r="L23" s="40">
        <f>M23+N23</f>
        <v>0</v>
      </c>
      <c r="M23" s="53"/>
      <c r="N23" s="45"/>
    </row>
    <row r="24" ht="21" customHeight="1" spans="1:14">
      <c r="A24" s="47" t="s">
        <v>75</v>
      </c>
      <c r="B24" s="47" t="s">
        <v>76</v>
      </c>
      <c r="C24" s="48" t="s">
        <v>65</v>
      </c>
      <c r="D24" s="49" t="s">
        <v>116</v>
      </c>
      <c r="E24" s="52" t="s">
        <v>78</v>
      </c>
      <c r="F24" s="53">
        <v>1.09</v>
      </c>
      <c r="G24" s="40">
        <f>H24+I24+J24+K24</f>
        <v>1.09</v>
      </c>
      <c r="H24" s="53">
        <v>1.09</v>
      </c>
      <c r="I24" s="53"/>
      <c r="J24" s="53"/>
      <c r="K24" s="53"/>
      <c r="L24" s="40">
        <f>M24+N24</f>
        <v>0</v>
      </c>
      <c r="M24" s="53"/>
      <c r="N24" s="45"/>
    </row>
    <row r="25" ht="21" customHeight="1" spans="1:14">
      <c r="A25" s="47"/>
      <c r="B25" s="47"/>
      <c r="C25" s="48"/>
      <c r="D25" s="49" t="s">
        <v>83</v>
      </c>
      <c r="E25" s="52" t="s">
        <v>84</v>
      </c>
      <c r="F25" s="53">
        <v>33.26</v>
      </c>
      <c r="G25" s="40">
        <f>H25+I25+J25+K25</f>
        <v>33.26</v>
      </c>
      <c r="H25" s="53">
        <v>30.39</v>
      </c>
      <c r="I25" s="53">
        <v>1.61</v>
      </c>
      <c r="J25" s="53">
        <v>1.26</v>
      </c>
      <c r="K25" s="53"/>
      <c r="L25" s="40">
        <f>M25+N25</f>
        <v>0</v>
      </c>
      <c r="M25" s="53"/>
      <c r="N25" s="45"/>
    </row>
    <row r="26" ht="21" customHeight="1" spans="1:14">
      <c r="A26" s="47" t="s">
        <v>59</v>
      </c>
      <c r="B26" s="47" t="s">
        <v>67</v>
      </c>
      <c r="C26" s="48" t="s">
        <v>60</v>
      </c>
      <c r="D26" s="49" t="s">
        <v>117</v>
      </c>
      <c r="E26" s="52" t="s">
        <v>62</v>
      </c>
      <c r="F26" s="53">
        <v>25.19</v>
      </c>
      <c r="G26" s="40">
        <f>H26+I26+J26+K26</f>
        <v>25.19</v>
      </c>
      <c r="H26" s="53">
        <v>23.93</v>
      </c>
      <c r="I26" s="53"/>
      <c r="J26" s="53">
        <v>1.26</v>
      </c>
      <c r="K26" s="53"/>
      <c r="L26" s="40">
        <f>M26+N26</f>
        <v>0</v>
      </c>
      <c r="M26" s="53"/>
      <c r="N26" s="45"/>
    </row>
    <row r="27" ht="21" customHeight="1" spans="1:14">
      <c r="A27" s="47" t="s">
        <v>71</v>
      </c>
      <c r="B27" s="47" t="s">
        <v>72</v>
      </c>
      <c r="C27" s="48" t="s">
        <v>67</v>
      </c>
      <c r="D27" s="49" t="s">
        <v>117</v>
      </c>
      <c r="E27" s="52" t="s">
        <v>81</v>
      </c>
      <c r="F27" s="53">
        <v>1.61</v>
      </c>
      <c r="G27" s="40">
        <f>H27+I27+J27+K27</f>
        <v>1.61</v>
      </c>
      <c r="H27" s="53"/>
      <c r="I27" s="53">
        <v>1.61</v>
      </c>
      <c r="J27" s="53"/>
      <c r="K27" s="53"/>
      <c r="L27" s="40">
        <f>M27+N27</f>
        <v>0</v>
      </c>
      <c r="M27" s="53"/>
      <c r="N27" s="45"/>
    </row>
    <row r="28" ht="21" customHeight="1" spans="1:14">
      <c r="A28" s="47" t="s">
        <v>71</v>
      </c>
      <c r="B28" s="47" t="s">
        <v>72</v>
      </c>
      <c r="C28" s="48" t="s">
        <v>72</v>
      </c>
      <c r="D28" s="49" t="s">
        <v>117</v>
      </c>
      <c r="E28" s="52" t="s">
        <v>74</v>
      </c>
      <c r="F28" s="53">
        <v>4.12</v>
      </c>
      <c r="G28" s="40">
        <f>H28+I28+J28+K28</f>
        <v>4.12</v>
      </c>
      <c r="H28" s="53">
        <v>4.12</v>
      </c>
      <c r="I28" s="53"/>
      <c r="J28" s="53"/>
      <c r="K28" s="53"/>
      <c r="L28" s="40">
        <f>M28+N28</f>
        <v>0</v>
      </c>
      <c r="M28" s="53"/>
      <c r="N28" s="45"/>
    </row>
    <row r="29" ht="21" customHeight="1" spans="1:14">
      <c r="A29" s="47" t="s">
        <v>75</v>
      </c>
      <c r="B29" s="47" t="s">
        <v>76</v>
      </c>
      <c r="C29" s="48" t="s">
        <v>67</v>
      </c>
      <c r="D29" s="49" t="s">
        <v>117</v>
      </c>
      <c r="E29" s="52" t="s">
        <v>82</v>
      </c>
      <c r="F29" s="53">
        <v>1.93</v>
      </c>
      <c r="G29" s="40">
        <f>H29+I29+J29+K29</f>
        <v>1.93</v>
      </c>
      <c r="H29" s="53">
        <v>1.93</v>
      </c>
      <c r="I29" s="53"/>
      <c r="J29" s="53"/>
      <c r="K29" s="53"/>
      <c r="L29" s="40">
        <f>M29+N29</f>
        <v>0</v>
      </c>
      <c r="M29" s="53"/>
      <c r="N29" s="45"/>
    </row>
    <row r="30" ht="21" customHeight="1" spans="1:14">
      <c r="A30" s="47" t="s">
        <v>75</v>
      </c>
      <c r="B30" s="47" t="s">
        <v>76</v>
      </c>
      <c r="C30" s="48" t="s">
        <v>65</v>
      </c>
      <c r="D30" s="49" t="s">
        <v>117</v>
      </c>
      <c r="E30" s="52" t="s">
        <v>78</v>
      </c>
      <c r="F30" s="53">
        <v>0.41</v>
      </c>
      <c r="G30" s="40">
        <f>H30+I30+J30+K30</f>
        <v>0.41</v>
      </c>
      <c r="H30" s="53">
        <v>0.41</v>
      </c>
      <c r="I30" s="53"/>
      <c r="J30" s="53"/>
      <c r="K30" s="53"/>
      <c r="L30" s="40">
        <f>M30+N30</f>
        <v>0</v>
      </c>
      <c r="M30" s="53"/>
      <c r="N30" s="45"/>
    </row>
    <row r="31" ht="21" customHeight="1" spans="1:14">
      <c r="A31" s="47"/>
      <c r="B31" s="47"/>
      <c r="C31" s="48"/>
      <c r="D31" s="49" t="s">
        <v>85</v>
      </c>
      <c r="E31" s="52" t="s">
        <v>86</v>
      </c>
      <c r="F31" s="53">
        <v>287.92</v>
      </c>
      <c r="G31" s="40">
        <f>H31+I31+J31+K31</f>
        <v>225.92</v>
      </c>
      <c r="H31" s="53">
        <v>219.62</v>
      </c>
      <c r="I31" s="53">
        <v>4.48</v>
      </c>
      <c r="J31" s="53">
        <v>1.82</v>
      </c>
      <c r="K31" s="53"/>
      <c r="L31" s="40">
        <f>M31+N31</f>
        <v>62</v>
      </c>
      <c r="M31" s="53">
        <v>62</v>
      </c>
      <c r="N31" s="45"/>
    </row>
    <row r="32" ht="21" customHeight="1" spans="1:14">
      <c r="A32" s="47" t="s">
        <v>59</v>
      </c>
      <c r="B32" s="47" t="s">
        <v>60</v>
      </c>
      <c r="C32" s="48" t="s">
        <v>68</v>
      </c>
      <c r="D32" s="49" t="s">
        <v>118</v>
      </c>
      <c r="E32" s="52" t="s">
        <v>87</v>
      </c>
      <c r="F32" s="53">
        <v>39.4</v>
      </c>
      <c r="G32" s="40">
        <f>H32+I32+J32+K32</f>
        <v>37.4</v>
      </c>
      <c r="H32" s="53">
        <v>35.58</v>
      </c>
      <c r="I32" s="53"/>
      <c r="J32" s="53">
        <v>1.82</v>
      </c>
      <c r="K32" s="53"/>
      <c r="L32" s="40">
        <f>M32+N32</f>
        <v>2</v>
      </c>
      <c r="M32" s="53">
        <v>2</v>
      </c>
      <c r="N32" s="45"/>
    </row>
    <row r="33" ht="21" customHeight="1" spans="1:14">
      <c r="A33" s="47" t="s">
        <v>59</v>
      </c>
      <c r="B33" s="47" t="s">
        <v>65</v>
      </c>
      <c r="C33" s="48" t="s">
        <v>65</v>
      </c>
      <c r="D33" s="49" t="s">
        <v>118</v>
      </c>
      <c r="E33" s="52" t="s">
        <v>70</v>
      </c>
      <c r="F33" s="53">
        <v>235.2</v>
      </c>
      <c r="G33" s="40">
        <f>H33+I33+J33+K33</f>
        <v>175.2</v>
      </c>
      <c r="H33" s="53">
        <v>175.2</v>
      </c>
      <c r="I33" s="53"/>
      <c r="J33" s="53"/>
      <c r="K33" s="53"/>
      <c r="L33" s="40">
        <f>M33+N33</f>
        <v>60</v>
      </c>
      <c r="M33" s="53">
        <v>60</v>
      </c>
      <c r="N33" s="45"/>
    </row>
    <row r="34" ht="21" customHeight="1" spans="1:14">
      <c r="A34" s="47" t="s">
        <v>71</v>
      </c>
      <c r="B34" s="47" t="s">
        <v>72</v>
      </c>
      <c r="C34" s="48" t="s">
        <v>67</v>
      </c>
      <c r="D34" s="49" t="s">
        <v>118</v>
      </c>
      <c r="E34" s="52" t="s">
        <v>81</v>
      </c>
      <c r="F34" s="53">
        <v>4.48</v>
      </c>
      <c r="G34" s="40">
        <f>H34+I34+J34+K34</f>
        <v>4.48</v>
      </c>
      <c r="H34" s="53"/>
      <c r="I34" s="53">
        <v>4.48</v>
      </c>
      <c r="J34" s="53"/>
      <c r="K34" s="53"/>
      <c r="L34" s="40">
        <f>M34+N34</f>
        <v>0</v>
      </c>
      <c r="M34" s="53"/>
      <c r="N34" s="45"/>
    </row>
    <row r="35" ht="21" customHeight="1" spans="1:14">
      <c r="A35" s="47" t="s">
        <v>71</v>
      </c>
      <c r="B35" s="47" t="s">
        <v>72</v>
      </c>
      <c r="C35" s="48" t="s">
        <v>72</v>
      </c>
      <c r="D35" s="49" t="s">
        <v>118</v>
      </c>
      <c r="E35" s="52" t="s">
        <v>74</v>
      </c>
      <c r="F35" s="53">
        <v>5.6</v>
      </c>
      <c r="G35" s="40">
        <f>H35+I35+J35+K35</f>
        <v>5.6</v>
      </c>
      <c r="H35" s="53">
        <v>5.6</v>
      </c>
      <c r="I35" s="53"/>
      <c r="J35" s="53"/>
      <c r="K35" s="53"/>
      <c r="L35" s="40">
        <f>M35+N35</f>
        <v>0</v>
      </c>
      <c r="M35" s="53"/>
      <c r="N35" s="45"/>
    </row>
    <row r="36" ht="21" customHeight="1" spans="1:14">
      <c r="A36" s="47" t="s">
        <v>75</v>
      </c>
      <c r="B36" s="47" t="s">
        <v>76</v>
      </c>
      <c r="C36" s="48" t="s">
        <v>67</v>
      </c>
      <c r="D36" s="49" t="s">
        <v>118</v>
      </c>
      <c r="E36" s="52" t="s">
        <v>82</v>
      </c>
      <c r="F36" s="53">
        <v>2.62</v>
      </c>
      <c r="G36" s="40">
        <f>H36+I36+J36+K36</f>
        <v>2.62</v>
      </c>
      <c r="H36" s="53">
        <v>2.62</v>
      </c>
      <c r="I36" s="53"/>
      <c r="J36" s="53"/>
      <c r="K36" s="53"/>
      <c r="L36" s="40">
        <f>M36+N36</f>
        <v>0</v>
      </c>
      <c r="M36" s="53"/>
      <c r="N36" s="45"/>
    </row>
    <row r="37" ht="21" customHeight="1" spans="1:14">
      <c r="A37" s="47" t="s">
        <v>75</v>
      </c>
      <c r="B37" s="47" t="s">
        <v>76</v>
      </c>
      <c r="C37" s="48" t="s">
        <v>65</v>
      </c>
      <c r="D37" s="49" t="s">
        <v>118</v>
      </c>
      <c r="E37" s="52" t="s">
        <v>78</v>
      </c>
      <c r="F37" s="53">
        <v>0.62</v>
      </c>
      <c r="G37" s="40">
        <f>H37+I37+J37+K37</f>
        <v>0.62</v>
      </c>
      <c r="H37" s="53">
        <v>0.62</v>
      </c>
      <c r="I37" s="53"/>
      <c r="J37" s="53"/>
      <c r="K37" s="53"/>
      <c r="L37" s="40">
        <f>M37+N37</f>
        <v>0</v>
      </c>
      <c r="M37" s="53"/>
      <c r="N37" s="45"/>
    </row>
    <row r="38" ht="21" customHeight="1" spans="1:14">
      <c r="A38" s="47"/>
      <c r="B38" s="47"/>
      <c r="C38" s="48"/>
      <c r="D38" s="49" t="s">
        <v>88</v>
      </c>
      <c r="E38" s="52" t="s">
        <v>89</v>
      </c>
      <c r="F38" s="53">
        <v>5.15</v>
      </c>
      <c r="G38" s="40">
        <f>H38+I38+J38+K38</f>
        <v>5.15</v>
      </c>
      <c r="H38" s="53">
        <v>5.15</v>
      </c>
      <c r="I38" s="53"/>
      <c r="J38" s="53"/>
      <c r="K38" s="53"/>
      <c r="L38" s="40">
        <f>M38+N38</f>
        <v>0</v>
      </c>
      <c r="M38" s="53"/>
      <c r="N38" s="45"/>
    </row>
    <row r="39" ht="21" customHeight="1" spans="1:14">
      <c r="A39" s="47" t="s">
        <v>59</v>
      </c>
      <c r="B39" s="47" t="s">
        <v>67</v>
      </c>
      <c r="C39" s="48" t="s">
        <v>60</v>
      </c>
      <c r="D39" s="49" t="s">
        <v>119</v>
      </c>
      <c r="E39" s="52" t="s">
        <v>62</v>
      </c>
      <c r="F39" s="53">
        <v>5.15</v>
      </c>
      <c r="G39" s="40">
        <f>H39+I39+J39+K39</f>
        <v>5.15</v>
      </c>
      <c r="H39" s="53">
        <v>5.15</v>
      </c>
      <c r="I39" s="53"/>
      <c r="J39" s="53"/>
      <c r="K39" s="53"/>
      <c r="L39" s="40">
        <f>M39+N39</f>
        <v>0</v>
      </c>
      <c r="M39" s="53"/>
      <c r="N39" s="45"/>
    </row>
    <row r="40" ht="21" customHeight="1" spans="1:14">
      <c r="A40" s="47"/>
      <c r="B40" s="47"/>
      <c r="C40" s="48"/>
      <c r="D40" s="49" t="s">
        <v>90</v>
      </c>
      <c r="E40" s="52" t="s">
        <v>91</v>
      </c>
      <c r="F40" s="53">
        <v>1</v>
      </c>
      <c r="G40" s="40">
        <f>H40+I40+J40+K40</f>
        <v>1</v>
      </c>
      <c r="H40" s="53">
        <v>1</v>
      </c>
      <c r="I40" s="53"/>
      <c r="J40" s="53"/>
      <c r="K40" s="53"/>
      <c r="L40" s="40">
        <f>M40+N40</f>
        <v>0</v>
      </c>
      <c r="M40" s="53"/>
      <c r="N40" s="45"/>
    </row>
    <row r="41" ht="21" customHeight="1" spans="1:14">
      <c r="A41" s="47" t="s">
        <v>59</v>
      </c>
      <c r="B41" s="47" t="s">
        <v>60</v>
      </c>
      <c r="C41" s="48" t="s">
        <v>65</v>
      </c>
      <c r="D41" s="49" t="s">
        <v>120</v>
      </c>
      <c r="E41" s="52" t="s">
        <v>66</v>
      </c>
      <c r="F41" s="53">
        <v>1</v>
      </c>
      <c r="G41" s="40">
        <f>H41+I41+J41+K41</f>
        <v>1</v>
      </c>
      <c r="H41" s="53">
        <v>1</v>
      </c>
      <c r="I41" s="53"/>
      <c r="J41" s="53"/>
      <c r="K41" s="53"/>
      <c r="L41" s="40">
        <f>M41+N41</f>
        <v>0</v>
      </c>
      <c r="M41" s="53"/>
      <c r="N41" s="45"/>
    </row>
    <row r="42" ht="21" customHeight="1" spans="1:14">
      <c r="A42" s="47"/>
      <c r="B42" s="47"/>
      <c r="C42" s="48"/>
      <c r="D42" s="49" t="s">
        <v>92</v>
      </c>
      <c r="E42" s="52" t="s">
        <v>93</v>
      </c>
      <c r="F42" s="53">
        <v>1</v>
      </c>
      <c r="G42" s="40">
        <f>H42+I42+J42+K42</f>
        <v>1</v>
      </c>
      <c r="H42" s="53">
        <v>1</v>
      </c>
      <c r="I42" s="53"/>
      <c r="J42" s="53"/>
      <c r="K42" s="53"/>
      <c r="L42" s="40">
        <f>M42+N42</f>
        <v>0</v>
      </c>
      <c r="M42" s="53"/>
      <c r="N42" s="45"/>
    </row>
    <row r="43" ht="21" customHeight="1" spans="1:14">
      <c r="A43" s="47" t="s">
        <v>59</v>
      </c>
      <c r="B43" s="47" t="s">
        <v>60</v>
      </c>
      <c r="C43" s="48" t="s">
        <v>65</v>
      </c>
      <c r="D43" s="49" t="s">
        <v>121</v>
      </c>
      <c r="E43" s="52" t="s">
        <v>66</v>
      </c>
      <c r="F43" s="53">
        <v>1</v>
      </c>
      <c r="G43" s="40">
        <f>H43+I43+J43+K43</f>
        <v>1</v>
      </c>
      <c r="H43" s="53">
        <v>1</v>
      </c>
      <c r="I43" s="53"/>
      <c r="J43" s="53"/>
      <c r="K43" s="53"/>
      <c r="L43" s="40">
        <f>M43+N43</f>
        <v>0</v>
      </c>
      <c r="M43" s="53"/>
      <c r="N43" s="45"/>
    </row>
    <row r="44" ht="21" customHeight="1" spans="1:14">
      <c r="A44" s="47"/>
      <c r="B44" s="47"/>
      <c r="C44" s="48"/>
      <c r="D44" s="49" t="s">
        <v>94</v>
      </c>
      <c r="E44" s="52" t="s">
        <v>95</v>
      </c>
      <c r="F44" s="53">
        <v>1</v>
      </c>
      <c r="G44" s="40">
        <f>H44+I44+J44+K44</f>
        <v>0</v>
      </c>
      <c r="H44" s="53"/>
      <c r="I44" s="53"/>
      <c r="J44" s="53"/>
      <c r="K44" s="53"/>
      <c r="L44" s="40">
        <f>M44+N44</f>
        <v>1</v>
      </c>
      <c r="M44" s="53">
        <v>1</v>
      </c>
      <c r="N44" s="45"/>
    </row>
    <row r="45" ht="21" customHeight="1" spans="1:14">
      <c r="A45" s="47" t="s">
        <v>59</v>
      </c>
      <c r="B45" s="47" t="s">
        <v>60</v>
      </c>
      <c r="C45" s="48" t="s">
        <v>65</v>
      </c>
      <c r="D45" s="49" t="s">
        <v>122</v>
      </c>
      <c r="E45" s="52" t="s">
        <v>66</v>
      </c>
      <c r="F45" s="53">
        <v>1</v>
      </c>
      <c r="G45" s="40">
        <f>H45+I45+J45+K45</f>
        <v>0</v>
      </c>
      <c r="H45" s="53"/>
      <c r="I45" s="53"/>
      <c r="J45" s="53"/>
      <c r="K45" s="53"/>
      <c r="L45" s="40">
        <f>M45+N45</f>
        <v>1</v>
      </c>
      <c r="M45" s="53">
        <v>1</v>
      </c>
      <c r="N45" s="45"/>
    </row>
    <row r="46" ht="21" customHeight="1" spans="1:14">
      <c r="A46" s="47"/>
      <c r="B46" s="47"/>
      <c r="C46" s="48"/>
      <c r="D46" s="49" t="s">
        <v>96</v>
      </c>
      <c r="E46" s="52" t="s">
        <v>97</v>
      </c>
      <c r="F46" s="53">
        <v>96.73</v>
      </c>
      <c r="G46" s="40">
        <f>H46+I46+J46+K46</f>
        <v>89.93</v>
      </c>
      <c r="H46" s="53">
        <v>86.2</v>
      </c>
      <c r="I46" s="53">
        <v>2.2</v>
      </c>
      <c r="J46" s="53">
        <v>1.53</v>
      </c>
      <c r="K46" s="53"/>
      <c r="L46" s="40">
        <f>M46+N46</f>
        <v>6.8</v>
      </c>
      <c r="M46" s="53">
        <v>6.8</v>
      </c>
      <c r="N46" s="45"/>
    </row>
    <row r="47" ht="21" customHeight="1" spans="1:14">
      <c r="A47" s="47" t="s">
        <v>59</v>
      </c>
      <c r="B47" s="47" t="s">
        <v>60</v>
      </c>
      <c r="C47" s="48" t="s">
        <v>98</v>
      </c>
      <c r="D47" s="49" t="s">
        <v>123</v>
      </c>
      <c r="E47" s="52" t="s">
        <v>99</v>
      </c>
      <c r="F47" s="53">
        <v>87.23</v>
      </c>
      <c r="G47" s="40">
        <f>H47+I47+J47+K47</f>
        <v>80.43</v>
      </c>
      <c r="H47" s="53">
        <v>76.7</v>
      </c>
      <c r="I47" s="53">
        <v>2.2</v>
      </c>
      <c r="J47" s="53">
        <v>1.53</v>
      </c>
      <c r="K47" s="53"/>
      <c r="L47" s="40">
        <f>M47+N47</f>
        <v>6.8</v>
      </c>
      <c r="M47" s="53">
        <v>6.8</v>
      </c>
      <c r="N47" s="45"/>
    </row>
    <row r="48" ht="21" customHeight="1" spans="1:14">
      <c r="A48" s="47" t="s">
        <v>71</v>
      </c>
      <c r="B48" s="47" t="s">
        <v>72</v>
      </c>
      <c r="C48" s="48" t="s">
        <v>72</v>
      </c>
      <c r="D48" s="49" t="s">
        <v>123</v>
      </c>
      <c r="E48" s="52" t="s">
        <v>74</v>
      </c>
      <c r="F48" s="53">
        <v>6.13</v>
      </c>
      <c r="G48" s="40">
        <f>H48+I48+J48+K48</f>
        <v>6.13</v>
      </c>
      <c r="H48" s="53">
        <v>6.13</v>
      </c>
      <c r="I48" s="53"/>
      <c r="J48" s="53"/>
      <c r="K48" s="53"/>
      <c r="L48" s="40">
        <f>M48+N48</f>
        <v>0</v>
      </c>
      <c r="M48" s="53"/>
      <c r="N48" s="45"/>
    </row>
    <row r="49" ht="21" customHeight="1" spans="1:14">
      <c r="A49" s="47" t="s">
        <v>75</v>
      </c>
      <c r="B49" s="47" t="s">
        <v>76</v>
      </c>
      <c r="C49" s="48" t="s">
        <v>67</v>
      </c>
      <c r="D49" s="49" t="s">
        <v>123</v>
      </c>
      <c r="E49" s="52" t="s">
        <v>82</v>
      </c>
      <c r="F49" s="53">
        <v>2.87</v>
      </c>
      <c r="G49" s="40">
        <f>H49+I49+J49+K49</f>
        <v>2.87</v>
      </c>
      <c r="H49" s="53">
        <v>2.87</v>
      </c>
      <c r="I49" s="53"/>
      <c r="J49" s="53"/>
      <c r="K49" s="53"/>
      <c r="L49" s="40">
        <f>M49+N49</f>
        <v>0</v>
      </c>
      <c r="M49" s="53"/>
      <c r="N49" s="45"/>
    </row>
    <row r="50" ht="21" customHeight="1" spans="1:14">
      <c r="A50" s="47" t="s">
        <v>75</v>
      </c>
      <c r="B50" s="47" t="s">
        <v>76</v>
      </c>
      <c r="C50" s="48" t="s">
        <v>65</v>
      </c>
      <c r="D50" s="49" t="s">
        <v>123</v>
      </c>
      <c r="E50" s="52" t="s">
        <v>78</v>
      </c>
      <c r="F50" s="53">
        <v>0.5</v>
      </c>
      <c r="G50" s="40">
        <f>H50+I50+J50+K50</f>
        <v>0.5</v>
      </c>
      <c r="H50" s="53">
        <v>0.5</v>
      </c>
      <c r="I50" s="53"/>
      <c r="J50" s="53"/>
      <c r="K50" s="53"/>
      <c r="L50" s="40">
        <f>M50+N50</f>
        <v>0</v>
      </c>
      <c r="M50" s="53"/>
      <c r="N50" s="45"/>
    </row>
    <row r="51" ht="21" customHeight="1" spans="1:14">
      <c r="A51" s="47"/>
      <c r="B51" s="47"/>
      <c r="C51" s="48"/>
      <c r="D51" s="49" t="s">
        <v>100</v>
      </c>
      <c r="E51" s="52" t="s">
        <v>101</v>
      </c>
      <c r="F51" s="53">
        <v>8</v>
      </c>
      <c r="G51" s="40">
        <f>H51+I51+J51+K51</f>
        <v>0</v>
      </c>
      <c r="H51" s="53"/>
      <c r="I51" s="53"/>
      <c r="J51" s="53"/>
      <c r="K51" s="53"/>
      <c r="L51" s="40">
        <f>M51+N51</f>
        <v>8</v>
      </c>
      <c r="M51" s="53">
        <v>8</v>
      </c>
      <c r="N51" s="45"/>
    </row>
    <row r="52" ht="21" customHeight="1" spans="1:14">
      <c r="A52" s="47" t="s">
        <v>59</v>
      </c>
      <c r="B52" s="47" t="s">
        <v>65</v>
      </c>
      <c r="C52" s="48" t="s">
        <v>65</v>
      </c>
      <c r="D52" s="49" t="s">
        <v>124</v>
      </c>
      <c r="E52" s="52" t="s">
        <v>70</v>
      </c>
      <c r="F52" s="53">
        <v>8</v>
      </c>
      <c r="G52" s="40">
        <f>H52+I52+J52+K52</f>
        <v>0</v>
      </c>
      <c r="H52" s="53"/>
      <c r="I52" s="53"/>
      <c r="J52" s="53"/>
      <c r="K52" s="53"/>
      <c r="L52" s="40">
        <f>M52+N52</f>
        <v>8</v>
      </c>
      <c r="M52" s="53">
        <v>8</v>
      </c>
      <c r="N52" s="45"/>
    </row>
    <row r="53" ht="21" customHeight="1" spans="1:14">
      <c r="A53" s="47"/>
      <c r="B53" s="47"/>
      <c r="C53" s="48"/>
      <c r="D53" s="49" t="s">
        <v>102</v>
      </c>
      <c r="E53" s="52" t="s">
        <v>103</v>
      </c>
      <c r="F53" s="53">
        <v>218.26</v>
      </c>
      <c r="G53" s="40">
        <f>H53+I53+J53+K53</f>
        <v>0</v>
      </c>
      <c r="H53" s="53"/>
      <c r="I53" s="53"/>
      <c r="J53" s="53"/>
      <c r="K53" s="53"/>
      <c r="L53" s="40">
        <f>M53+N53</f>
        <v>218.26</v>
      </c>
      <c r="M53" s="53">
        <v>218.26</v>
      </c>
      <c r="N53" s="45"/>
    </row>
    <row r="54" ht="21" customHeight="1" spans="1:14">
      <c r="A54" s="47" t="s">
        <v>59</v>
      </c>
      <c r="B54" s="47" t="s">
        <v>65</v>
      </c>
      <c r="C54" s="48" t="s">
        <v>65</v>
      </c>
      <c r="D54" s="49" t="s">
        <v>125</v>
      </c>
      <c r="E54" s="52" t="s">
        <v>70</v>
      </c>
      <c r="F54" s="53">
        <v>218.26</v>
      </c>
      <c r="G54" s="40">
        <f>H54+I54+J54+K54</f>
        <v>0</v>
      </c>
      <c r="H54" s="53"/>
      <c r="I54" s="53"/>
      <c r="J54" s="53"/>
      <c r="K54" s="53"/>
      <c r="L54" s="40">
        <f>M54+N54</f>
        <v>218.26</v>
      </c>
      <c r="M54" s="53">
        <v>218.26</v>
      </c>
      <c r="N54" s="4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topLeftCell="A14" workbookViewId="0">
      <selection activeCell="F32" sqref="F32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24.62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37"/>
      <c r="M1" s="24" t="s">
        <v>126</v>
      </c>
    </row>
    <row r="2" ht="32.55" customHeight="1" spans="1:13">
      <c r="A2" s="1" t="s">
        <v>127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38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 t="s">
        <v>3</v>
      </c>
    </row>
    <row r="4" ht="14.3" customHeight="1" spans="1:13">
      <c r="A4" s="7" t="s">
        <v>128</v>
      </c>
      <c r="B4" s="7"/>
      <c r="C4" s="7"/>
      <c r="D4" s="7" t="s">
        <v>129</v>
      </c>
      <c r="E4" s="7"/>
      <c r="F4" s="7"/>
      <c r="G4" s="7"/>
      <c r="H4" s="7"/>
      <c r="I4" s="7"/>
      <c r="J4" s="7"/>
      <c r="K4" s="7"/>
      <c r="L4" s="7"/>
      <c r="M4" s="7"/>
    </row>
    <row r="5" ht="14.3" customHeight="1" spans="1:13">
      <c r="A5" s="7" t="s">
        <v>130</v>
      </c>
      <c r="B5" s="7"/>
      <c r="C5" s="7" t="s">
        <v>131</v>
      </c>
      <c r="D5" s="7" t="s">
        <v>130</v>
      </c>
      <c r="E5" s="7" t="s">
        <v>54</v>
      </c>
      <c r="F5" s="7" t="s">
        <v>132</v>
      </c>
      <c r="G5" s="7"/>
      <c r="H5" s="7"/>
      <c r="I5" s="7"/>
      <c r="J5" s="7"/>
      <c r="K5" s="7"/>
      <c r="L5" s="7"/>
      <c r="M5" s="7"/>
    </row>
    <row r="6" ht="14.3" customHeight="1" spans="1:13">
      <c r="A6" s="7"/>
      <c r="B6" s="7"/>
      <c r="C6" s="7"/>
      <c r="D6" s="7"/>
      <c r="E6" s="7"/>
      <c r="F6" s="7" t="s">
        <v>11</v>
      </c>
      <c r="G6" s="7"/>
      <c r="H6" s="7"/>
      <c r="I6" s="7"/>
      <c r="J6" s="7"/>
      <c r="K6" s="7"/>
      <c r="L6" s="7" t="s">
        <v>133</v>
      </c>
      <c r="M6" s="7" t="s">
        <v>13</v>
      </c>
    </row>
    <row r="7" ht="34.95" customHeight="1" spans="1:13">
      <c r="A7" s="7"/>
      <c r="B7" s="7"/>
      <c r="C7" s="7"/>
      <c r="D7" s="7"/>
      <c r="E7" s="7"/>
      <c r="F7" s="7" t="s">
        <v>134</v>
      </c>
      <c r="G7" s="7" t="s">
        <v>26</v>
      </c>
      <c r="H7" s="7" t="s">
        <v>20</v>
      </c>
      <c r="I7" s="7" t="s">
        <v>21</v>
      </c>
      <c r="J7" s="7" t="s">
        <v>22</v>
      </c>
      <c r="K7" s="7" t="s">
        <v>23</v>
      </c>
      <c r="L7" s="7"/>
      <c r="M7" s="7"/>
    </row>
    <row r="8" ht="14.3" customHeight="1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19" customHeight="1" spans="1:13">
      <c r="A9" s="7" t="s">
        <v>11</v>
      </c>
      <c r="B9" s="12" t="s">
        <v>24</v>
      </c>
      <c r="C9" s="40">
        <f>C10+C11+C12+C13+C14</f>
        <v>1469.83</v>
      </c>
      <c r="D9" s="12" t="s">
        <v>135</v>
      </c>
      <c r="E9" s="40"/>
      <c r="F9" s="40"/>
      <c r="G9" s="40"/>
      <c r="H9" s="40"/>
      <c r="I9" s="40"/>
      <c r="J9" s="40"/>
      <c r="K9" s="40"/>
      <c r="L9" s="40"/>
      <c r="M9" s="40"/>
    </row>
    <row r="10" ht="19" customHeight="1" spans="1:13">
      <c r="A10" s="7"/>
      <c r="B10" s="12" t="s">
        <v>26</v>
      </c>
      <c r="C10" s="40">
        <v>1469.83</v>
      </c>
      <c r="D10" s="12" t="s">
        <v>136</v>
      </c>
      <c r="E10" s="40"/>
      <c r="F10" s="40"/>
      <c r="G10" s="40"/>
      <c r="H10" s="40"/>
      <c r="I10" s="40"/>
      <c r="J10" s="40"/>
      <c r="K10" s="40"/>
      <c r="L10" s="40"/>
      <c r="M10" s="40"/>
    </row>
    <row r="11" ht="19" customHeight="1" spans="1:13">
      <c r="A11" s="7"/>
      <c r="B11" s="12" t="s">
        <v>20</v>
      </c>
      <c r="C11" s="40"/>
      <c r="D11" s="12" t="s">
        <v>137</v>
      </c>
      <c r="E11" s="40"/>
      <c r="F11" s="40"/>
      <c r="G11" s="40"/>
      <c r="H11" s="40"/>
      <c r="I11" s="40"/>
      <c r="J11" s="40"/>
      <c r="K11" s="40"/>
      <c r="L11" s="40"/>
      <c r="M11" s="40"/>
    </row>
    <row r="12" ht="19" customHeight="1" spans="1:13">
      <c r="A12" s="7"/>
      <c r="B12" s="12" t="s">
        <v>21</v>
      </c>
      <c r="C12" s="40"/>
      <c r="D12" s="12" t="s">
        <v>138</v>
      </c>
      <c r="E12" s="40"/>
      <c r="F12" s="40"/>
      <c r="G12" s="40"/>
      <c r="H12" s="40"/>
      <c r="I12" s="40"/>
      <c r="J12" s="40"/>
      <c r="K12" s="40"/>
      <c r="L12" s="40"/>
      <c r="M12" s="40"/>
    </row>
    <row r="13" ht="19" customHeight="1" spans="1:13">
      <c r="A13" s="7"/>
      <c r="B13" s="12" t="s">
        <v>22</v>
      </c>
      <c r="C13" s="40"/>
      <c r="D13" s="12" t="s">
        <v>139</v>
      </c>
      <c r="E13" s="40"/>
      <c r="F13" s="40"/>
      <c r="G13" s="40"/>
      <c r="H13" s="40"/>
      <c r="I13" s="40"/>
      <c r="J13" s="40"/>
      <c r="K13" s="40"/>
      <c r="L13" s="40"/>
      <c r="M13" s="40"/>
    </row>
    <row r="14" ht="19" customHeight="1" spans="1:13">
      <c r="A14" s="7"/>
      <c r="B14" s="14" t="s">
        <v>23</v>
      </c>
      <c r="C14" s="40"/>
      <c r="D14" s="12" t="s">
        <v>140</v>
      </c>
      <c r="E14" s="40"/>
      <c r="F14" s="40"/>
      <c r="G14" s="40"/>
      <c r="H14" s="40"/>
      <c r="I14" s="40"/>
      <c r="J14" s="40"/>
      <c r="K14" s="40"/>
      <c r="L14" s="40"/>
      <c r="M14" s="40"/>
    </row>
    <row r="15" ht="19" customHeight="1" spans="1:13">
      <c r="A15" s="12" t="s">
        <v>12</v>
      </c>
      <c r="B15" s="12"/>
      <c r="C15" s="40"/>
      <c r="D15" s="12" t="s">
        <v>141</v>
      </c>
      <c r="E15" s="40">
        <v>1398.87</v>
      </c>
      <c r="F15" s="40">
        <v>1398.87</v>
      </c>
      <c r="G15" s="40">
        <v>1398.87</v>
      </c>
      <c r="H15" s="40"/>
      <c r="I15" s="40"/>
      <c r="J15" s="40"/>
      <c r="K15" s="40"/>
      <c r="L15" s="40"/>
      <c r="M15" s="40"/>
    </row>
    <row r="16" ht="19" customHeight="1" spans="1:13">
      <c r="A16" s="12" t="s">
        <v>13</v>
      </c>
      <c r="B16" s="12"/>
      <c r="C16" s="40"/>
      <c r="D16" s="12" t="s">
        <v>142</v>
      </c>
      <c r="E16" s="40">
        <v>51.71</v>
      </c>
      <c r="F16" s="40">
        <v>51.71</v>
      </c>
      <c r="G16" s="40">
        <v>51.71</v>
      </c>
      <c r="H16" s="40"/>
      <c r="I16" s="40"/>
      <c r="J16" s="40"/>
      <c r="K16" s="40"/>
      <c r="L16" s="40"/>
      <c r="M16" s="40"/>
    </row>
    <row r="17" ht="19" customHeight="1" spans="1:13">
      <c r="A17" s="7" t="s">
        <v>41</v>
      </c>
      <c r="B17" s="7"/>
      <c r="C17" s="7"/>
      <c r="D17" s="12" t="s">
        <v>143</v>
      </c>
      <c r="E17" s="40"/>
      <c r="F17" s="40"/>
      <c r="G17" s="40"/>
      <c r="H17" s="40"/>
      <c r="I17" s="40"/>
      <c r="J17" s="40"/>
      <c r="K17" s="40"/>
      <c r="L17" s="40"/>
      <c r="M17" s="40"/>
    </row>
    <row r="18" ht="19" customHeight="1" spans="1:13">
      <c r="A18" s="7"/>
      <c r="B18" s="7"/>
      <c r="C18" s="7"/>
      <c r="D18" s="12" t="s">
        <v>144</v>
      </c>
      <c r="E18" s="40">
        <v>19.25</v>
      </c>
      <c r="F18" s="40">
        <v>19.25</v>
      </c>
      <c r="G18" s="40">
        <v>19.25</v>
      </c>
      <c r="H18" s="40"/>
      <c r="I18" s="40"/>
      <c r="J18" s="40"/>
      <c r="K18" s="40"/>
      <c r="L18" s="40"/>
      <c r="M18" s="40"/>
    </row>
    <row r="19" ht="19" customHeight="1" spans="1:13">
      <c r="A19" s="7"/>
      <c r="B19" s="7"/>
      <c r="C19" s="7"/>
      <c r="D19" s="12" t="s">
        <v>145</v>
      </c>
      <c r="E19" s="40"/>
      <c r="F19" s="40"/>
      <c r="G19" s="40"/>
      <c r="H19" s="40"/>
      <c r="I19" s="40"/>
      <c r="J19" s="40"/>
      <c r="K19" s="40"/>
      <c r="L19" s="40"/>
      <c r="M19" s="40"/>
    </row>
    <row r="20" ht="19" customHeight="1" spans="1:13">
      <c r="A20" s="7"/>
      <c r="B20" s="7"/>
      <c r="C20" s="7"/>
      <c r="D20" s="12" t="s">
        <v>146</v>
      </c>
      <c r="E20" s="40"/>
      <c r="F20" s="40"/>
      <c r="G20" s="40"/>
      <c r="H20" s="40"/>
      <c r="I20" s="40"/>
      <c r="J20" s="40"/>
      <c r="K20" s="40"/>
      <c r="L20" s="40"/>
      <c r="M20" s="40"/>
    </row>
    <row r="21" ht="19" customHeight="1" spans="1:13">
      <c r="A21" s="7"/>
      <c r="B21" s="7"/>
      <c r="C21" s="7"/>
      <c r="D21" s="12" t="s">
        <v>147</v>
      </c>
      <c r="E21" s="40"/>
      <c r="F21" s="40"/>
      <c r="G21" s="40"/>
      <c r="H21" s="40"/>
      <c r="I21" s="40"/>
      <c r="J21" s="40"/>
      <c r="K21" s="40"/>
      <c r="L21" s="40"/>
      <c r="M21" s="40"/>
    </row>
    <row r="22" ht="19" customHeight="1" spans="1:13">
      <c r="A22" s="7"/>
      <c r="B22" s="7"/>
      <c r="C22" s="7"/>
      <c r="D22" s="12" t="s">
        <v>148</v>
      </c>
      <c r="E22" s="40"/>
      <c r="F22" s="40"/>
      <c r="G22" s="40"/>
      <c r="H22" s="40"/>
      <c r="I22" s="40"/>
      <c r="J22" s="40"/>
      <c r="K22" s="40"/>
      <c r="L22" s="40"/>
      <c r="M22" s="40"/>
    </row>
    <row r="23" ht="19" customHeight="1" spans="1:13">
      <c r="A23" s="7"/>
      <c r="B23" s="7"/>
      <c r="C23" s="7"/>
      <c r="D23" s="12" t="s">
        <v>149</v>
      </c>
      <c r="E23" s="40"/>
      <c r="F23" s="40"/>
      <c r="G23" s="40"/>
      <c r="H23" s="40"/>
      <c r="I23" s="40"/>
      <c r="J23" s="40"/>
      <c r="K23" s="40"/>
      <c r="L23" s="40"/>
      <c r="M23" s="40"/>
    </row>
    <row r="24" ht="19" customHeight="1" spans="1:13">
      <c r="A24" s="7"/>
      <c r="B24" s="7"/>
      <c r="C24" s="7"/>
      <c r="D24" s="12" t="s">
        <v>150</v>
      </c>
      <c r="E24" s="40"/>
      <c r="F24" s="40"/>
      <c r="G24" s="40"/>
      <c r="H24" s="40"/>
      <c r="I24" s="40"/>
      <c r="J24" s="40"/>
      <c r="K24" s="40"/>
      <c r="L24" s="40"/>
      <c r="M24" s="40"/>
    </row>
    <row r="25" ht="19" customHeight="1" spans="1:13">
      <c r="A25" s="7"/>
      <c r="B25" s="7"/>
      <c r="C25" s="7"/>
      <c r="D25" s="12" t="s">
        <v>151</v>
      </c>
      <c r="E25" s="40"/>
      <c r="F25" s="40"/>
      <c r="G25" s="40"/>
      <c r="H25" s="40"/>
      <c r="I25" s="40"/>
      <c r="J25" s="40"/>
      <c r="K25" s="40"/>
      <c r="L25" s="40"/>
      <c r="M25" s="40"/>
    </row>
    <row r="26" ht="19" customHeight="1" spans="1:13">
      <c r="A26" s="7"/>
      <c r="B26" s="7"/>
      <c r="C26" s="7"/>
      <c r="D26" s="12" t="s">
        <v>152</v>
      </c>
      <c r="E26" s="40"/>
      <c r="F26" s="40"/>
      <c r="G26" s="40"/>
      <c r="H26" s="40"/>
      <c r="I26" s="40"/>
      <c r="J26" s="40"/>
      <c r="K26" s="40"/>
      <c r="L26" s="40"/>
      <c r="M26" s="40"/>
    </row>
    <row r="27" ht="19" customHeight="1" spans="1:13">
      <c r="A27" s="7"/>
      <c r="B27" s="7"/>
      <c r="C27" s="7"/>
      <c r="D27" s="12" t="s">
        <v>153</v>
      </c>
      <c r="E27" s="40"/>
      <c r="F27" s="40"/>
      <c r="G27" s="40"/>
      <c r="H27" s="40"/>
      <c r="I27" s="40"/>
      <c r="J27" s="40"/>
      <c r="K27" s="40"/>
      <c r="L27" s="40"/>
      <c r="M27" s="40"/>
    </row>
    <row r="28" ht="19" customHeight="1" spans="1:13">
      <c r="A28" s="7"/>
      <c r="B28" s="7"/>
      <c r="C28" s="7"/>
      <c r="D28" s="12" t="s">
        <v>154</v>
      </c>
      <c r="E28" s="40"/>
      <c r="F28" s="40"/>
      <c r="G28" s="40"/>
      <c r="H28" s="40"/>
      <c r="I28" s="40"/>
      <c r="J28" s="40"/>
      <c r="K28" s="40"/>
      <c r="L28" s="40"/>
      <c r="M28" s="40"/>
    </row>
    <row r="29" ht="19" customHeight="1" spans="1:13">
      <c r="A29" s="34"/>
      <c r="B29" s="34"/>
      <c r="C29" s="34"/>
      <c r="D29" s="54" t="s">
        <v>155</v>
      </c>
      <c r="E29" s="51"/>
      <c r="F29" s="51"/>
      <c r="G29" s="51"/>
      <c r="H29" s="51"/>
      <c r="I29" s="51"/>
      <c r="J29" s="51"/>
      <c r="K29" s="51"/>
      <c r="L29" s="51"/>
      <c r="M29" s="51"/>
    </row>
    <row r="30" ht="19" customHeight="1" spans="1:13">
      <c r="A30" s="5"/>
      <c r="B30" s="5"/>
      <c r="C30" s="4"/>
      <c r="D30" s="3" t="s">
        <v>156</v>
      </c>
      <c r="E30" s="35"/>
      <c r="F30" s="35"/>
      <c r="G30" s="35"/>
      <c r="H30" s="35"/>
      <c r="I30" s="35"/>
      <c r="J30" s="35"/>
      <c r="K30" s="35"/>
      <c r="L30" s="35"/>
      <c r="M30" s="35"/>
    </row>
    <row r="31" ht="19" customHeight="1" spans="1:13">
      <c r="A31" s="45"/>
      <c r="B31" s="45"/>
      <c r="C31" s="45"/>
      <c r="D31" s="3" t="s">
        <v>157</v>
      </c>
      <c r="E31" s="45"/>
      <c r="F31" s="45"/>
      <c r="G31" s="45"/>
      <c r="H31" s="45"/>
      <c r="I31" s="45"/>
      <c r="J31" s="45"/>
      <c r="K31" s="45"/>
      <c r="L31" s="45"/>
      <c r="M31" s="45"/>
    </row>
    <row r="32" ht="19" customHeight="1" spans="1:13">
      <c r="A32" s="45"/>
      <c r="B32" s="45"/>
      <c r="C32" s="45"/>
      <c r="D32" s="3" t="s">
        <v>158</v>
      </c>
      <c r="E32" s="45"/>
      <c r="F32" s="45"/>
      <c r="G32" s="45"/>
      <c r="H32" s="45"/>
      <c r="I32" s="45"/>
      <c r="J32" s="45"/>
      <c r="K32" s="45"/>
      <c r="L32" s="45"/>
      <c r="M32" s="45"/>
    </row>
    <row r="33" ht="19" customHeight="1" spans="1:13">
      <c r="A33" s="45"/>
      <c r="B33" s="45"/>
      <c r="C33" s="45"/>
      <c r="D33" s="3" t="s">
        <v>159</v>
      </c>
      <c r="E33" s="45"/>
      <c r="F33" s="45"/>
      <c r="G33" s="45"/>
      <c r="H33" s="45"/>
      <c r="I33" s="45"/>
      <c r="J33" s="45"/>
      <c r="K33" s="45"/>
      <c r="L33" s="45"/>
      <c r="M33" s="45"/>
    </row>
    <row r="34" ht="19" customHeight="1" spans="1:13">
      <c r="A34" s="45"/>
      <c r="B34" s="45"/>
      <c r="C34" s="45"/>
      <c r="D34" s="3" t="s">
        <v>160</v>
      </c>
      <c r="E34" s="45"/>
      <c r="F34" s="45"/>
      <c r="G34" s="45"/>
      <c r="H34" s="45"/>
      <c r="I34" s="45"/>
      <c r="J34" s="45"/>
      <c r="K34" s="45"/>
      <c r="L34" s="45"/>
      <c r="M34" s="45"/>
    </row>
    <row r="35" ht="19" customHeight="1" spans="1:13">
      <c r="A35" s="45"/>
      <c r="B35" s="45"/>
      <c r="C35" s="45"/>
      <c r="D35" s="3" t="s">
        <v>161</v>
      </c>
      <c r="E35" s="45"/>
      <c r="F35" s="45"/>
      <c r="G35" s="45"/>
      <c r="H35" s="45"/>
      <c r="I35" s="45"/>
      <c r="J35" s="45"/>
      <c r="K35" s="45"/>
      <c r="L35" s="45"/>
      <c r="M35" s="45"/>
    </row>
    <row r="36" ht="19" customHeight="1" spans="1:13">
      <c r="A36" s="45"/>
      <c r="B36" s="45"/>
      <c r="C36" s="45"/>
      <c r="D36" s="3" t="s">
        <v>162</v>
      </c>
      <c r="E36" s="45"/>
      <c r="F36" s="45"/>
      <c r="G36" s="45"/>
      <c r="H36" s="45"/>
      <c r="I36" s="45"/>
      <c r="J36" s="45"/>
      <c r="K36" s="45"/>
      <c r="L36" s="45"/>
      <c r="M36" s="45"/>
    </row>
    <row r="37" ht="19" customHeight="1" spans="1:13">
      <c r="A37" s="45"/>
      <c r="B37" s="45"/>
      <c r="C37" s="45"/>
      <c r="D37" s="3" t="s">
        <v>163</v>
      </c>
      <c r="E37" s="45"/>
      <c r="F37" s="45"/>
      <c r="G37" s="45"/>
      <c r="H37" s="45"/>
      <c r="I37" s="45"/>
      <c r="J37" s="45"/>
      <c r="K37" s="45"/>
      <c r="L37" s="45"/>
      <c r="M37" s="45"/>
    </row>
    <row r="38" ht="19" customHeight="1" spans="1:13">
      <c r="A38" s="45"/>
      <c r="B38" s="45"/>
      <c r="C38" s="45"/>
      <c r="D38" s="5" t="s">
        <v>164</v>
      </c>
      <c r="E38" s="45"/>
      <c r="F38" s="45"/>
      <c r="G38" s="45"/>
      <c r="H38" s="45"/>
      <c r="I38" s="45"/>
      <c r="J38" s="45"/>
      <c r="K38" s="45"/>
      <c r="L38" s="45"/>
      <c r="M38" s="45"/>
    </row>
    <row r="39" ht="19" customHeight="1" spans="1:13">
      <c r="A39" s="3" t="s">
        <v>165</v>
      </c>
      <c r="B39" s="3"/>
      <c r="C39" s="4">
        <f>C9+C15+C16</f>
        <v>1469.83</v>
      </c>
      <c r="D39" s="3" t="s">
        <v>166</v>
      </c>
      <c r="E39" s="45">
        <f t="shared" ref="E39:G39" si="0">SUM(E9:E38)</f>
        <v>1469.83</v>
      </c>
      <c r="F39" s="45">
        <f>SUM(F9:F38)</f>
        <v>1469.83</v>
      </c>
      <c r="G39" s="45">
        <f>SUM(G9:G38)</f>
        <v>1469.83</v>
      </c>
      <c r="H39" s="45"/>
      <c r="I39" s="45"/>
      <c r="J39" s="45"/>
      <c r="K39" s="45"/>
      <c r="L39" s="45"/>
      <c r="M39" s="45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4"/>
  <sheetViews>
    <sheetView workbookViewId="0">
      <selection activeCell="H6" sqref="H6:L6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24" t="s">
        <v>167</v>
      </c>
    </row>
    <row r="2" ht="30.9" customHeight="1" spans="1:14">
      <c r="A2" s="1" t="s">
        <v>168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38" t="s">
        <v>169</v>
      </c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8" t="s">
        <v>3</v>
      </c>
    </row>
    <row r="4" ht="20.35" customHeight="1" spans="1:14">
      <c r="A4" s="7" t="s">
        <v>46</v>
      </c>
      <c r="B4" s="7"/>
      <c r="C4" s="7"/>
      <c r="D4" s="7" t="s">
        <v>170</v>
      </c>
      <c r="E4" s="7" t="s">
        <v>48</v>
      </c>
      <c r="F4" s="7" t="s">
        <v>49</v>
      </c>
      <c r="G4" s="7" t="s">
        <v>107</v>
      </c>
      <c r="H4" s="7"/>
      <c r="I4" s="7"/>
      <c r="J4" s="7"/>
      <c r="K4" s="7"/>
      <c r="L4" s="7" t="s">
        <v>108</v>
      </c>
      <c r="M4" s="7"/>
      <c r="N4" s="7"/>
    </row>
    <row r="5" ht="22.6" customHeight="1" spans="1:14">
      <c r="A5" s="7" t="s">
        <v>51</v>
      </c>
      <c r="B5" s="7" t="s">
        <v>52</v>
      </c>
      <c r="C5" s="7" t="s">
        <v>53</v>
      </c>
      <c r="D5" s="7"/>
      <c r="E5" s="7"/>
      <c r="F5" s="7"/>
      <c r="G5" s="7" t="s">
        <v>24</v>
      </c>
      <c r="H5" s="7" t="s">
        <v>109</v>
      </c>
      <c r="I5" s="7" t="s">
        <v>110</v>
      </c>
      <c r="J5" s="7" t="s">
        <v>111</v>
      </c>
      <c r="K5" s="7" t="s">
        <v>112</v>
      </c>
      <c r="L5" s="7" t="s">
        <v>24</v>
      </c>
      <c r="M5" s="7" t="s">
        <v>113</v>
      </c>
      <c r="N5" s="7" t="s">
        <v>114</v>
      </c>
    </row>
    <row r="6" ht="14.3" customHeight="1" spans="1:14">
      <c r="A6" s="47"/>
      <c r="B6" s="47"/>
      <c r="C6" s="48"/>
      <c r="D6" s="49"/>
      <c r="E6" s="50" t="s">
        <v>54</v>
      </c>
      <c r="F6" s="40">
        <v>1469.83</v>
      </c>
      <c r="G6" s="40">
        <f t="shared" ref="G6:G54" si="0">H6+I6+J6+K6</f>
        <v>601.45</v>
      </c>
      <c r="H6" s="40">
        <v>527.12</v>
      </c>
      <c r="I6" s="40">
        <v>64.33</v>
      </c>
      <c r="J6" s="40">
        <v>10</v>
      </c>
      <c r="K6" s="40"/>
      <c r="L6" s="40">
        <f t="shared" ref="L6:L54" si="1">M6+N6</f>
        <v>868.38</v>
      </c>
      <c r="M6" s="40">
        <v>868.38</v>
      </c>
      <c r="N6" s="40"/>
    </row>
    <row r="7" ht="14.3" customHeight="1" spans="1:14">
      <c r="A7" s="47"/>
      <c r="B7" s="47"/>
      <c r="C7" s="48"/>
      <c r="D7" s="49" t="s">
        <v>55</v>
      </c>
      <c r="E7" s="50" t="s">
        <v>56</v>
      </c>
      <c r="F7" s="40">
        <v>1469.83</v>
      </c>
      <c r="G7" s="40">
        <f>H7+I7+J7+K7</f>
        <v>601.45</v>
      </c>
      <c r="H7" s="40">
        <f t="shared" ref="H7:K7" si="2">H8+H18+H25+H31+H38+H40+H42+H44+H46+H51+H53</f>
        <v>527.12</v>
      </c>
      <c r="I7" s="40">
        <f>I8+I18+I25+I31+I38+I40+I42+I44+I46+I51+I53</f>
        <v>64.33</v>
      </c>
      <c r="J7" s="40">
        <f>J8+J18+J25+J31+J38+J40+J42+J44+J46+J51+J53</f>
        <v>10</v>
      </c>
      <c r="K7" s="40">
        <f>K8+K18+K25+K31+K38+K40+K42+K44+K46+K51+K53</f>
        <v>0</v>
      </c>
      <c r="L7" s="40">
        <f>M7+N7</f>
        <v>868.38</v>
      </c>
      <c r="M7" s="40">
        <f>M8+M18+M25+M31+M38+M40+M42+M44+M46+M51+M53</f>
        <v>868.38</v>
      </c>
      <c r="N7" s="40"/>
    </row>
    <row r="8" ht="14.3" customHeight="1" spans="1:14">
      <c r="A8" s="47"/>
      <c r="B8" s="47"/>
      <c r="C8" s="48"/>
      <c r="D8" s="49" t="s">
        <v>57</v>
      </c>
      <c r="E8" s="50" t="s">
        <v>58</v>
      </c>
      <c r="F8" s="40">
        <v>717.56</v>
      </c>
      <c r="G8" s="40">
        <f>H8+I8+J8+K8</f>
        <v>153.44</v>
      </c>
      <c r="H8" s="40">
        <v>99.04</v>
      </c>
      <c r="I8" s="40">
        <v>52.29</v>
      </c>
      <c r="J8" s="40">
        <v>2.11</v>
      </c>
      <c r="K8" s="40"/>
      <c r="L8" s="40">
        <f>M8+N8</f>
        <v>564.12</v>
      </c>
      <c r="M8" s="40">
        <v>564.12</v>
      </c>
      <c r="N8" s="40"/>
    </row>
    <row r="9" ht="14.3" customHeight="1" spans="1:14">
      <c r="A9" s="47" t="s">
        <v>59</v>
      </c>
      <c r="B9" s="47" t="s">
        <v>60</v>
      </c>
      <c r="C9" s="48" t="s">
        <v>60</v>
      </c>
      <c r="D9" s="49" t="s">
        <v>115</v>
      </c>
      <c r="E9" s="50" t="s">
        <v>62</v>
      </c>
      <c r="F9" s="40">
        <v>58.93</v>
      </c>
      <c r="G9" s="40">
        <f>H9+I9+J9+K9</f>
        <v>57.93</v>
      </c>
      <c r="H9" s="40">
        <v>51.49</v>
      </c>
      <c r="I9" s="40">
        <v>4.33</v>
      </c>
      <c r="J9" s="40">
        <v>2.11</v>
      </c>
      <c r="K9" s="40"/>
      <c r="L9" s="40">
        <f>M9+N9</f>
        <v>1</v>
      </c>
      <c r="M9" s="40">
        <v>1</v>
      </c>
      <c r="N9" s="40"/>
    </row>
    <row r="10" ht="14.3" customHeight="1" spans="1:14">
      <c r="A10" s="47" t="s">
        <v>59</v>
      </c>
      <c r="B10" s="47" t="s">
        <v>60</v>
      </c>
      <c r="C10" s="48" t="s">
        <v>63</v>
      </c>
      <c r="D10" s="49" t="s">
        <v>115</v>
      </c>
      <c r="E10" s="50" t="s">
        <v>64</v>
      </c>
      <c r="F10" s="40">
        <v>80.12</v>
      </c>
      <c r="G10" s="40">
        <f>H10+I10+J10+K10</f>
        <v>0</v>
      </c>
      <c r="H10" s="40"/>
      <c r="I10" s="40"/>
      <c r="J10" s="40"/>
      <c r="K10" s="40"/>
      <c r="L10" s="40">
        <f>M10+N10</f>
        <v>80.12</v>
      </c>
      <c r="M10" s="40">
        <v>80.12</v>
      </c>
      <c r="N10" s="40"/>
    </row>
    <row r="11" ht="22.6" customHeight="1" spans="1:14">
      <c r="A11" s="47" t="s">
        <v>59</v>
      </c>
      <c r="B11" s="47" t="s">
        <v>60</v>
      </c>
      <c r="C11" s="48" t="s">
        <v>65</v>
      </c>
      <c r="D11" s="49" t="s">
        <v>115</v>
      </c>
      <c r="E11" s="50" t="s">
        <v>66</v>
      </c>
      <c r="F11" s="40">
        <v>81</v>
      </c>
      <c r="G11" s="40">
        <f>H11+I11+J11+K11</f>
        <v>0</v>
      </c>
      <c r="H11" s="40"/>
      <c r="I11" s="40"/>
      <c r="J11" s="40"/>
      <c r="K11" s="40"/>
      <c r="L11" s="40">
        <f>M11+N11</f>
        <v>81</v>
      </c>
      <c r="M11" s="40">
        <v>81</v>
      </c>
      <c r="N11" s="40"/>
    </row>
    <row r="12" ht="14.3" customHeight="1" spans="1:14">
      <c r="A12" s="47" t="s">
        <v>59</v>
      </c>
      <c r="B12" s="47" t="s">
        <v>67</v>
      </c>
      <c r="C12" s="48" t="s">
        <v>68</v>
      </c>
      <c r="D12" s="49" t="s">
        <v>115</v>
      </c>
      <c r="E12" s="50" t="s">
        <v>69</v>
      </c>
      <c r="F12" s="40">
        <v>182</v>
      </c>
      <c r="G12" s="40">
        <f>H12+I12+J12+K12</f>
        <v>11</v>
      </c>
      <c r="H12" s="40">
        <v>11</v>
      </c>
      <c r="I12" s="40"/>
      <c r="J12" s="40"/>
      <c r="K12" s="40"/>
      <c r="L12" s="40">
        <f>M12+N12</f>
        <v>171</v>
      </c>
      <c r="M12" s="40">
        <v>171</v>
      </c>
      <c r="N12" s="40"/>
    </row>
    <row r="13" ht="14.3" customHeight="1" spans="1:14">
      <c r="A13" s="47" t="s">
        <v>59</v>
      </c>
      <c r="B13" s="47" t="s">
        <v>65</v>
      </c>
      <c r="C13" s="48" t="s">
        <v>65</v>
      </c>
      <c r="D13" s="49" t="s">
        <v>115</v>
      </c>
      <c r="E13" s="50" t="s">
        <v>70</v>
      </c>
      <c r="F13" s="40">
        <v>296.32</v>
      </c>
      <c r="G13" s="40">
        <f>H13+I13+J13+K13</f>
        <v>65.32</v>
      </c>
      <c r="H13" s="40">
        <v>25</v>
      </c>
      <c r="I13" s="40">
        <v>40.32</v>
      </c>
      <c r="J13" s="40"/>
      <c r="K13" s="40"/>
      <c r="L13" s="40">
        <f>M13+N13</f>
        <v>231</v>
      </c>
      <c r="M13" s="40">
        <v>231</v>
      </c>
      <c r="N13" s="40"/>
    </row>
    <row r="14" ht="14.3" customHeight="1" spans="1:14">
      <c r="A14" s="47" t="s">
        <v>71</v>
      </c>
      <c r="B14" s="47" t="s">
        <v>72</v>
      </c>
      <c r="C14" s="48" t="s">
        <v>60</v>
      </c>
      <c r="D14" s="49" t="s">
        <v>115</v>
      </c>
      <c r="E14" s="50" t="s">
        <v>73</v>
      </c>
      <c r="F14" s="40">
        <v>7.64</v>
      </c>
      <c r="G14" s="40">
        <f>H14+I14+J14+K14</f>
        <v>7.64</v>
      </c>
      <c r="H14" s="40"/>
      <c r="I14" s="40">
        <v>7.64</v>
      </c>
      <c r="J14" s="40"/>
      <c r="K14" s="40"/>
      <c r="L14" s="40">
        <f>M14+N14</f>
        <v>0</v>
      </c>
      <c r="M14" s="40"/>
      <c r="N14" s="40"/>
    </row>
    <row r="15" ht="14.3" customHeight="1" spans="1:14">
      <c r="A15" s="47" t="s">
        <v>71</v>
      </c>
      <c r="B15" s="47" t="s">
        <v>72</v>
      </c>
      <c r="C15" s="48" t="s">
        <v>72</v>
      </c>
      <c r="D15" s="49" t="s">
        <v>115</v>
      </c>
      <c r="E15" s="50" t="s">
        <v>74</v>
      </c>
      <c r="F15" s="40">
        <v>7.45</v>
      </c>
      <c r="G15" s="40">
        <f>H15+I15+J15+K15</f>
        <v>7.45</v>
      </c>
      <c r="H15" s="40">
        <v>7.45</v>
      </c>
      <c r="I15" s="40"/>
      <c r="J15" s="40"/>
      <c r="K15" s="40"/>
      <c r="L15" s="40">
        <f>M15+N15</f>
        <v>0</v>
      </c>
      <c r="M15" s="40"/>
      <c r="N15" s="40"/>
    </row>
    <row r="16" ht="14.3" customHeight="1" spans="1:14">
      <c r="A16" s="47" t="s">
        <v>75</v>
      </c>
      <c r="B16" s="47" t="s">
        <v>76</v>
      </c>
      <c r="C16" s="48" t="s">
        <v>60</v>
      </c>
      <c r="D16" s="49" t="s">
        <v>115</v>
      </c>
      <c r="E16" s="50" t="s">
        <v>77</v>
      </c>
      <c r="F16" s="40">
        <v>3.48</v>
      </c>
      <c r="G16" s="40">
        <f>H16+I16+J16+K16</f>
        <v>3.48</v>
      </c>
      <c r="H16" s="40">
        <v>3.48</v>
      </c>
      <c r="I16" s="40"/>
      <c r="J16" s="40"/>
      <c r="K16" s="40"/>
      <c r="L16" s="40">
        <f>M16+N16</f>
        <v>0</v>
      </c>
      <c r="M16" s="40"/>
      <c r="N16" s="40"/>
    </row>
    <row r="17" ht="14.3" customHeight="1" spans="1:14">
      <c r="A17" s="47" t="s">
        <v>75</v>
      </c>
      <c r="B17" s="47" t="s">
        <v>76</v>
      </c>
      <c r="C17" s="48" t="s">
        <v>65</v>
      </c>
      <c r="D17" s="49" t="s">
        <v>115</v>
      </c>
      <c r="E17" s="50" t="s">
        <v>78</v>
      </c>
      <c r="F17" s="51">
        <v>0.62</v>
      </c>
      <c r="G17" s="40">
        <f>H17+I17+J17+K17</f>
        <v>0.62</v>
      </c>
      <c r="H17" s="40">
        <v>0.62</v>
      </c>
      <c r="I17" s="40"/>
      <c r="J17" s="40"/>
      <c r="K17" s="40"/>
      <c r="L17" s="40">
        <f>M17+N17</f>
        <v>0</v>
      </c>
      <c r="M17" s="40"/>
      <c r="N17" s="40"/>
    </row>
    <row r="18" ht="14.3" customHeight="1" spans="1:14">
      <c r="A18" s="47"/>
      <c r="B18" s="47"/>
      <c r="C18" s="48"/>
      <c r="D18" s="49" t="s">
        <v>79</v>
      </c>
      <c r="E18" s="50" t="s">
        <v>80</v>
      </c>
      <c r="F18" s="35">
        <v>99.95</v>
      </c>
      <c r="G18" s="40">
        <f>H18+I18+J18+K18</f>
        <v>91.75</v>
      </c>
      <c r="H18" s="51">
        <v>84.72</v>
      </c>
      <c r="I18" s="51">
        <v>3.75</v>
      </c>
      <c r="J18" s="51">
        <v>3.28</v>
      </c>
      <c r="K18" s="51"/>
      <c r="L18" s="40">
        <f>M18+N18</f>
        <v>8.2</v>
      </c>
      <c r="M18" s="51">
        <v>8.2</v>
      </c>
      <c r="N18" s="51"/>
    </row>
    <row r="19" spans="1:14">
      <c r="A19" s="47" t="s">
        <v>59</v>
      </c>
      <c r="B19" s="47" t="s">
        <v>60</v>
      </c>
      <c r="C19" s="48" t="s">
        <v>63</v>
      </c>
      <c r="D19" s="49" t="s">
        <v>116</v>
      </c>
      <c r="E19" s="52" t="s">
        <v>64</v>
      </c>
      <c r="F19" s="53">
        <v>71.07</v>
      </c>
      <c r="G19" s="40">
        <f>H19+I19+J19+K19</f>
        <v>70.87</v>
      </c>
      <c r="H19" s="53">
        <v>67.59</v>
      </c>
      <c r="I19" s="53"/>
      <c r="J19" s="53">
        <v>3.28</v>
      </c>
      <c r="K19" s="53"/>
      <c r="L19" s="40">
        <f>M19+N19</f>
        <v>0.2</v>
      </c>
      <c r="M19" s="53">
        <v>0.2</v>
      </c>
      <c r="N19" s="45"/>
    </row>
    <row r="20" spans="1:14">
      <c r="A20" s="47" t="s">
        <v>59</v>
      </c>
      <c r="B20" s="47" t="s">
        <v>65</v>
      </c>
      <c r="C20" s="48" t="s">
        <v>65</v>
      </c>
      <c r="D20" s="49" t="s">
        <v>116</v>
      </c>
      <c r="E20" s="52" t="s">
        <v>70</v>
      </c>
      <c r="F20" s="53">
        <v>8</v>
      </c>
      <c r="G20" s="40">
        <f>H20+I20+J20+K20</f>
        <v>0</v>
      </c>
      <c r="H20" s="53"/>
      <c r="I20" s="53"/>
      <c r="J20" s="53"/>
      <c r="K20" s="53"/>
      <c r="L20" s="40">
        <f>M20+N20</f>
        <v>8</v>
      </c>
      <c r="M20" s="53">
        <v>8</v>
      </c>
      <c r="N20" s="45"/>
    </row>
    <row r="21" spans="1:14">
      <c r="A21" s="47" t="s">
        <v>71</v>
      </c>
      <c r="B21" s="47" t="s">
        <v>72</v>
      </c>
      <c r="C21" s="48" t="s">
        <v>67</v>
      </c>
      <c r="D21" s="49" t="s">
        <v>116</v>
      </c>
      <c r="E21" s="52" t="s">
        <v>81</v>
      </c>
      <c r="F21" s="53">
        <v>3.75</v>
      </c>
      <c r="G21" s="40">
        <f>H21+I21+J21+K21</f>
        <v>3.75</v>
      </c>
      <c r="H21" s="53"/>
      <c r="I21" s="53">
        <v>3.75</v>
      </c>
      <c r="J21" s="53"/>
      <c r="K21" s="53"/>
      <c r="L21" s="40">
        <f>M21+N21</f>
        <v>0</v>
      </c>
      <c r="M21" s="53"/>
      <c r="N21" s="45"/>
    </row>
    <row r="22" spans="1:14">
      <c r="A22" s="47" t="s">
        <v>71</v>
      </c>
      <c r="B22" s="47" t="s">
        <v>72</v>
      </c>
      <c r="C22" s="48" t="s">
        <v>72</v>
      </c>
      <c r="D22" s="49" t="s">
        <v>116</v>
      </c>
      <c r="E22" s="52" t="s">
        <v>74</v>
      </c>
      <c r="F22" s="53">
        <v>10.93</v>
      </c>
      <c r="G22" s="40">
        <f>H22+I22+J22+K22</f>
        <v>10.93</v>
      </c>
      <c r="H22" s="53">
        <v>10.93</v>
      </c>
      <c r="I22" s="53"/>
      <c r="J22" s="53"/>
      <c r="K22" s="53"/>
      <c r="L22" s="40">
        <f>M22+N22</f>
        <v>0</v>
      </c>
      <c r="M22" s="53"/>
      <c r="N22" s="45"/>
    </row>
    <row r="23" spans="1:14">
      <c r="A23" s="47" t="s">
        <v>75</v>
      </c>
      <c r="B23" s="47" t="s">
        <v>76</v>
      </c>
      <c r="C23" s="48" t="s">
        <v>67</v>
      </c>
      <c r="D23" s="49" t="s">
        <v>116</v>
      </c>
      <c r="E23" s="52" t="s">
        <v>82</v>
      </c>
      <c r="F23" s="53">
        <v>5.11</v>
      </c>
      <c r="G23" s="40">
        <f>H23+I23+J23+K23</f>
        <v>5.11</v>
      </c>
      <c r="H23" s="53">
        <v>5.11</v>
      </c>
      <c r="I23" s="53"/>
      <c r="J23" s="53"/>
      <c r="K23" s="53"/>
      <c r="L23" s="40">
        <f>M23+N23</f>
        <v>0</v>
      </c>
      <c r="M23" s="53"/>
      <c r="N23" s="45"/>
    </row>
    <row r="24" spans="1:14">
      <c r="A24" s="47" t="s">
        <v>75</v>
      </c>
      <c r="B24" s="47" t="s">
        <v>76</v>
      </c>
      <c r="C24" s="48" t="s">
        <v>65</v>
      </c>
      <c r="D24" s="49" t="s">
        <v>116</v>
      </c>
      <c r="E24" s="52" t="s">
        <v>78</v>
      </c>
      <c r="F24" s="53">
        <v>1.09</v>
      </c>
      <c r="G24" s="40">
        <f>H24+I24+J24+K24</f>
        <v>1.09</v>
      </c>
      <c r="H24" s="53">
        <v>1.09</v>
      </c>
      <c r="I24" s="53"/>
      <c r="J24" s="53"/>
      <c r="K24" s="53"/>
      <c r="L24" s="40">
        <f>M24+N24</f>
        <v>0</v>
      </c>
      <c r="M24" s="53"/>
      <c r="N24" s="45"/>
    </row>
    <row r="25" spans="1:14">
      <c r="A25" s="47"/>
      <c r="B25" s="47"/>
      <c r="C25" s="48"/>
      <c r="D25" s="49" t="s">
        <v>83</v>
      </c>
      <c r="E25" s="52" t="s">
        <v>84</v>
      </c>
      <c r="F25" s="53">
        <v>33.26</v>
      </c>
      <c r="G25" s="40">
        <f>H25+I25+J25+K25</f>
        <v>33.26</v>
      </c>
      <c r="H25" s="53">
        <v>30.39</v>
      </c>
      <c r="I25" s="53">
        <v>1.61</v>
      </c>
      <c r="J25" s="53">
        <v>1.26</v>
      </c>
      <c r="K25" s="53"/>
      <c r="L25" s="40">
        <f>M25+N25</f>
        <v>0</v>
      </c>
      <c r="M25" s="53"/>
      <c r="N25" s="45"/>
    </row>
    <row r="26" spans="1:14">
      <c r="A26" s="47" t="s">
        <v>59</v>
      </c>
      <c r="B26" s="47" t="s">
        <v>67</v>
      </c>
      <c r="C26" s="48" t="s">
        <v>60</v>
      </c>
      <c r="D26" s="49" t="s">
        <v>117</v>
      </c>
      <c r="E26" s="52" t="s">
        <v>62</v>
      </c>
      <c r="F26" s="53">
        <v>25.19</v>
      </c>
      <c r="G26" s="40">
        <f>H26+I26+J26+K26</f>
        <v>25.19</v>
      </c>
      <c r="H26" s="53">
        <v>23.93</v>
      </c>
      <c r="I26" s="53"/>
      <c r="J26" s="53">
        <v>1.26</v>
      </c>
      <c r="K26" s="53"/>
      <c r="L26" s="40">
        <f>M26+N26</f>
        <v>0</v>
      </c>
      <c r="M26" s="53"/>
      <c r="N26" s="45"/>
    </row>
    <row r="27" spans="1:14">
      <c r="A27" s="47" t="s">
        <v>71</v>
      </c>
      <c r="B27" s="47" t="s">
        <v>72</v>
      </c>
      <c r="C27" s="48" t="s">
        <v>67</v>
      </c>
      <c r="D27" s="49" t="s">
        <v>117</v>
      </c>
      <c r="E27" s="52" t="s">
        <v>81</v>
      </c>
      <c r="F27" s="53">
        <v>1.61</v>
      </c>
      <c r="G27" s="40">
        <f>H27+I27+J27+K27</f>
        <v>1.61</v>
      </c>
      <c r="H27" s="53"/>
      <c r="I27" s="53">
        <v>1.61</v>
      </c>
      <c r="J27" s="53"/>
      <c r="K27" s="53"/>
      <c r="L27" s="40">
        <f>M27+N27</f>
        <v>0</v>
      </c>
      <c r="M27" s="53"/>
      <c r="N27" s="45"/>
    </row>
    <row r="28" spans="1:14">
      <c r="A28" s="47" t="s">
        <v>71</v>
      </c>
      <c r="B28" s="47" t="s">
        <v>72</v>
      </c>
      <c r="C28" s="48" t="s">
        <v>72</v>
      </c>
      <c r="D28" s="49" t="s">
        <v>117</v>
      </c>
      <c r="E28" s="52" t="s">
        <v>74</v>
      </c>
      <c r="F28" s="53">
        <v>4.12</v>
      </c>
      <c r="G28" s="40">
        <f>H28+I28+J28+K28</f>
        <v>4.12</v>
      </c>
      <c r="H28" s="53">
        <v>4.12</v>
      </c>
      <c r="I28" s="53"/>
      <c r="J28" s="53"/>
      <c r="K28" s="53"/>
      <c r="L28" s="40">
        <f>M28+N28</f>
        <v>0</v>
      </c>
      <c r="M28" s="53"/>
      <c r="N28" s="45"/>
    </row>
    <row r="29" spans="1:14">
      <c r="A29" s="47" t="s">
        <v>75</v>
      </c>
      <c r="B29" s="47" t="s">
        <v>76</v>
      </c>
      <c r="C29" s="48" t="s">
        <v>67</v>
      </c>
      <c r="D29" s="49" t="s">
        <v>117</v>
      </c>
      <c r="E29" s="52" t="s">
        <v>82</v>
      </c>
      <c r="F29" s="53">
        <v>1.93</v>
      </c>
      <c r="G29" s="40">
        <f>H29+I29+J29+K29</f>
        <v>1.93</v>
      </c>
      <c r="H29" s="53">
        <v>1.93</v>
      </c>
      <c r="I29" s="53"/>
      <c r="J29" s="53"/>
      <c r="K29" s="53"/>
      <c r="L29" s="40">
        <f>M29+N29</f>
        <v>0</v>
      </c>
      <c r="M29" s="53"/>
      <c r="N29" s="45"/>
    </row>
    <row r="30" spans="1:14">
      <c r="A30" s="47" t="s">
        <v>75</v>
      </c>
      <c r="B30" s="47" t="s">
        <v>76</v>
      </c>
      <c r="C30" s="48" t="s">
        <v>65</v>
      </c>
      <c r="D30" s="49" t="s">
        <v>117</v>
      </c>
      <c r="E30" s="52" t="s">
        <v>78</v>
      </c>
      <c r="F30" s="53">
        <v>0.41</v>
      </c>
      <c r="G30" s="40">
        <f>H30+I30+J30+K30</f>
        <v>0.41</v>
      </c>
      <c r="H30" s="53">
        <v>0.41</v>
      </c>
      <c r="I30" s="53"/>
      <c r="J30" s="53"/>
      <c r="K30" s="53"/>
      <c r="L30" s="40">
        <f>M30+N30</f>
        <v>0</v>
      </c>
      <c r="M30" s="53"/>
      <c r="N30" s="45"/>
    </row>
    <row r="31" spans="1:14">
      <c r="A31" s="47"/>
      <c r="B31" s="47"/>
      <c r="C31" s="48"/>
      <c r="D31" s="49" t="s">
        <v>85</v>
      </c>
      <c r="E31" s="52" t="s">
        <v>86</v>
      </c>
      <c r="F31" s="53">
        <v>287.92</v>
      </c>
      <c r="G31" s="40">
        <f>H31+I31+J31+K31</f>
        <v>225.92</v>
      </c>
      <c r="H31" s="53">
        <v>219.62</v>
      </c>
      <c r="I31" s="53">
        <v>4.48</v>
      </c>
      <c r="J31" s="53">
        <v>1.82</v>
      </c>
      <c r="K31" s="53"/>
      <c r="L31" s="40">
        <f>M31+N31</f>
        <v>62</v>
      </c>
      <c r="M31" s="53">
        <v>62</v>
      </c>
      <c r="N31" s="45"/>
    </row>
    <row r="32" spans="1:14">
      <c r="A32" s="47" t="s">
        <v>59</v>
      </c>
      <c r="B32" s="47" t="s">
        <v>60</v>
      </c>
      <c r="C32" s="48" t="s">
        <v>68</v>
      </c>
      <c r="D32" s="49" t="s">
        <v>118</v>
      </c>
      <c r="E32" s="52" t="s">
        <v>87</v>
      </c>
      <c r="F32" s="53">
        <v>39.4</v>
      </c>
      <c r="G32" s="40">
        <f>H32+I32+J32+K32</f>
        <v>37.4</v>
      </c>
      <c r="H32" s="53">
        <v>35.58</v>
      </c>
      <c r="I32" s="53"/>
      <c r="J32" s="53">
        <v>1.82</v>
      </c>
      <c r="K32" s="53"/>
      <c r="L32" s="40">
        <f>M32+N32</f>
        <v>2</v>
      </c>
      <c r="M32" s="53">
        <v>2</v>
      </c>
      <c r="N32" s="45"/>
    </row>
    <row r="33" spans="1:14">
      <c r="A33" s="47" t="s">
        <v>59</v>
      </c>
      <c r="B33" s="47" t="s">
        <v>65</v>
      </c>
      <c r="C33" s="48" t="s">
        <v>65</v>
      </c>
      <c r="D33" s="49" t="s">
        <v>118</v>
      </c>
      <c r="E33" s="52" t="s">
        <v>70</v>
      </c>
      <c r="F33" s="53">
        <v>235.2</v>
      </c>
      <c r="G33" s="40">
        <f>H33+I33+J33+K33</f>
        <v>175.2</v>
      </c>
      <c r="H33" s="53">
        <v>175.2</v>
      </c>
      <c r="I33" s="53"/>
      <c r="J33" s="53"/>
      <c r="K33" s="53"/>
      <c r="L33" s="40">
        <f>M33+N33</f>
        <v>60</v>
      </c>
      <c r="M33" s="53">
        <v>60</v>
      </c>
      <c r="N33" s="45"/>
    </row>
    <row r="34" spans="1:14">
      <c r="A34" s="47" t="s">
        <v>71</v>
      </c>
      <c r="B34" s="47" t="s">
        <v>72</v>
      </c>
      <c r="C34" s="48" t="s">
        <v>67</v>
      </c>
      <c r="D34" s="49" t="s">
        <v>118</v>
      </c>
      <c r="E34" s="52" t="s">
        <v>81</v>
      </c>
      <c r="F34" s="53">
        <v>4.48</v>
      </c>
      <c r="G34" s="40">
        <f>H34+I34+J34+K34</f>
        <v>4.48</v>
      </c>
      <c r="H34" s="53"/>
      <c r="I34" s="53">
        <v>4.48</v>
      </c>
      <c r="J34" s="53"/>
      <c r="K34" s="53"/>
      <c r="L34" s="40">
        <f>M34+N34</f>
        <v>0</v>
      </c>
      <c r="M34" s="53"/>
      <c r="N34" s="45"/>
    </row>
    <row r="35" spans="1:14">
      <c r="A35" s="47" t="s">
        <v>71</v>
      </c>
      <c r="B35" s="47" t="s">
        <v>72</v>
      </c>
      <c r="C35" s="48" t="s">
        <v>72</v>
      </c>
      <c r="D35" s="49" t="s">
        <v>118</v>
      </c>
      <c r="E35" s="52" t="s">
        <v>74</v>
      </c>
      <c r="F35" s="53">
        <v>5.6</v>
      </c>
      <c r="G35" s="40">
        <f>H35+I35+J35+K35</f>
        <v>5.6</v>
      </c>
      <c r="H35" s="53">
        <v>5.6</v>
      </c>
      <c r="I35" s="53"/>
      <c r="J35" s="53"/>
      <c r="K35" s="53"/>
      <c r="L35" s="40">
        <f>M35+N35</f>
        <v>0</v>
      </c>
      <c r="M35" s="53"/>
      <c r="N35" s="45"/>
    </row>
    <row r="36" spans="1:14">
      <c r="A36" s="47" t="s">
        <v>75</v>
      </c>
      <c r="B36" s="47" t="s">
        <v>76</v>
      </c>
      <c r="C36" s="48" t="s">
        <v>67</v>
      </c>
      <c r="D36" s="49" t="s">
        <v>118</v>
      </c>
      <c r="E36" s="52" t="s">
        <v>82</v>
      </c>
      <c r="F36" s="53">
        <v>2.62</v>
      </c>
      <c r="G36" s="40">
        <f>H36+I36+J36+K36</f>
        <v>2.62</v>
      </c>
      <c r="H36" s="53">
        <v>2.62</v>
      </c>
      <c r="I36" s="53"/>
      <c r="J36" s="53"/>
      <c r="K36" s="53"/>
      <c r="L36" s="40">
        <f>M36+N36</f>
        <v>0</v>
      </c>
      <c r="M36" s="53"/>
      <c r="N36" s="45"/>
    </row>
    <row r="37" spans="1:14">
      <c r="A37" s="47" t="s">
        <v>75</v>
      </c>
      <c r="B37" s="47" t="s">
        <v>76</v>
      </c>
      <c r="C37" s="48" t="s">
        <v>65</v>
      </c>
      <c r="D37" s="49" t="s">
        <v>118</v>
      </c>
      <c r="E37" s="52" t="s">
        <v>78</v>
      </c>
      <c r="F37" s="53">
        <v>0.62</v>
      </c>
      <c r="G37" s="40">
        <f>H37+I37+J37+K37</f>
        <v>0.62</v>
      </c>
      <c r="H37" s="53">
        <v>0.62</v>
      </c>
      <c r="I37" s="53"/>
      <c r="J37" s="53"/>
      <c r="K37" s="53"/>
      <c r="L37" s="40">
        <f>M37+N37</f>
        <v>0</v>
      </c>
      <c r="M37" s="53"/>
      <c r="N37" s="45"/>
    </row>
    <row r="38" spans="1:14">
      <c r="A38" s="47"/>
      <c r="B38" s="47"/>
      <c r="C38" s="48"/>
      <c r="D38" s="49" t="s">
        <v>88</v>
      </c>
      <c r="E38" s="52" t="s">
        <v>89</v>
      </c>
      <c r="F38" s="53">
        <v>5.15</v>
      </c>
      <c r="G38" s="40">
        <f>H38+I38+J38+K38</f>
        <v>5.15</v>
      </c>
      <c r="H38" s="53">
        <v>5.15</v>
      </c>
      <c r="I38" s="53"/>
      <c r="J38" s="53"/>
      <c r="K38" s="53"/>
      <c r="L38" s="40">
        <f>M38+N38</f>
        <v>0</v>
      </c>
      <c r="M38" s="53"/>
      <c r="N38" s="45"/>
    </row>
    <row r="39" spans="1:14">
      <c r="A39" s="47" t="s">
        <v>59</v>
      </c>
      <c r="B39" s="47" t="s">
        <v>67</v>
      </c>
      <c r="C39" s="48" t="s">
        <v>60</v>
      </c>
      <c r="D39" s="49" t="s">
        <v>119</v>
      </c>
      <c r="E39" s="52" t="s">
        <v>62</v>
      </c>
      <c r="F39" s="53">
        <v>5.15</v>
      </c>
      <c r="G39" s="40">
        <f>H39+I39+J39+K39</f>
        <v>5.15</v>
      </c>
      <c r="H39" s="53">
        <v>5.15</v>
      </c>
      <c r="I39" s="53"/>
      <c r="J39" s="53"/>
      <c r="K39" s="53"/>
      <c r="L39" s="40">
        <f>M39+N39</f>
        <v>0</v>
      </c>
      <c r="M39" s="53"/>
      <c r="N39" s="45"/>
    </row>
    <row r="40" spans="1:14">
      <c r="A40" s="47"/>
      <c r="B40" s="47"/>
      <c r="C40" s="48"/>
      <c r="D40" s="49" t="s">
        <v>90</v>
      </c>
      <c r="E40" s="52" t="s">
        <v>91</v>
      </c>
      <c r="F40" s="53">
        <v>1</v>
      </c>
      <c r="G40" s="40">
        <f>H40+I40+J40+K40</f>
        <v>1</v>
      </c>
      <c r="H40" s="53">
        <v>1</v>
      </c>
      <c r="I40" s="53"/>
      <c r="J40" s="53"/>
      <c r="K40" s="53"/>
      <c r="L40" s="40">
        <f>M40+N40</f>
        <v>0</v>
      </c>
      <c r="M40" s="53"/>
      <c r="N40" s="45"/>
    </row>
    <row r="41" spans="1:14">
      <c r="A41" s="47" t="s">
        <v>59</v>
      </c>
      <c r="B41" s="47" t="s">
        <v>60</v>
      </c>
      <c r="C41" s="48" t="s">
        <v>65</v>
      </c>
      <c r="D41" s="49" t="s">
        <v>120</v>
      </c>
      <c r="E41" s="52" t="s">
        <v>66</v>
      </c>
      <c r="F41" s="53">
        <v>1</v>
      </c>
      <c r="G41" s="40">
        <f>H41+I41+J41+K41</f>
        <v>1</v>
      </c>
      <c r="H41" s="53">
        <v>1</v>
      </c>
      <c r="I41" s="53"/>
      <c r="J41" s="53"/>
      <c r="K41" s="53"/>
      <c r="L41" s="40">
        <f>M41+N41</f>
        <v>0</v>
      </c>
      <c r="M41" s="53"/>
      <c r="N41" s="45"/>
    </row>
    <row r="42" spans="1:14">
      <c r="A42" s="47"/>
      <c r="B42" s="47"/>
      <c r="C42" s="48"/>
      <c r="D42" s="49" t="s">
        <v>92</v>
      </c>
      <c r="E42" s="52" t="s">
        <v>93</v>
      </c>
      <c r="F42" s="53">
        <v>1</v>
      </c>
      <c r="G42" s="40">
        <f>H42+I42+J42+K42</f>
        <v>1</v>
      </c>
      <c r="H42" s="53">
        <v>1</v>
      </c>
      <c r="I42" s="53"/>
      <c r="J42" s="53"/>
      <c r="K42" s="53"/>
      <c r="L42" s="40">
        <f>M42+N42</f>
        <v>0</v>
      </c>
      <c r="M42" s="53"/>
      <c r="N42" s="45"/>
    </row>
    <row r="43" spans="1:14">
      <c r="A43" s="47" t="s">
        <v>59</v>
      </c>
      <c r="B43" s="47" t="s">
        <v>60</v>
      </c>
      <c r="C43" s="48" t="s">
        <v>65</v>
      </c>
      <c r="D43" s="49" t="s">
        <v>121</v>
      </c>
      <c r="E43" s="52" t="s">
        <v>66</v>
      </c>
      <c r="F43" s="53">
        <v>1</v>
      </c>
      <c r="G43" s="40">
        <f>H43+I43+J43+K43</f>
        <v>1</v>
      </c>
      <c r="H43" s="53">
        <v>1</v>
      </c>
      <c r="I43" s="53"/>
      <c r="J43" s="53"/>
      <c r="K43" s="53"/>
      <c r="L43" s="40">
        <f>M43+N43</f>
        <v>0</v>
      </c>
      <c r="M43" s="53"/>
      <c r="N43" s="45"/>
    </row>
    <row r="44" spans="1:14">
      <c r="A44" s="47"/>
      <c r="B44" s="47"/>
      <c r="C44" s="48"/>
      <c r="D44" s="49" t="s">
        <v>94</v>
      </c>
      <c r="E44" s="52" t="s">
        <v>95</v>
      </c>
      <c r="F44" s="53">
        <v>1</v>
      </c>
      <c r="G44" s="40">
        <f>H44+I44+J44+K44</f>
        <v>0</v>
      </c>
      <c r="H44" s="53"/>
      <c r="I44" s="53"/>
      <c r="J44" s="53"/>
      <c r="K44" s="53"/>
      <c r="L44" s="40">
        <f>M44+N44</f>
        <v>1</v>
      </c>
      <c r="M44" s="53">
        <v>1</v>
      </c>
      <c r="N44" s="45"/>
    </row>
    <row r="45" spans="1:14">
      <c r="A45" s="47" t="s">
        <v>59</v>
      </c>
      <c r="B45" s="47" t="s">
        <v>60</v>
      </c>
      <c r="C45" s="48" t="s">
        <v>65</v>
      </c>
      <c r="D45" s="49" t="s">
        <v>122</v>
      </c>
      <c r="E45" s="52" t="s">
        <v>66</v>
      </c>
      <c r="F45" s="53">
        <v>1</v>
      </c>
      <c r="G45" s="40">
        <f>H45+I45+J45+K45</f>
        <v>0</v>
      </c>
      <c r="H45" s="53"/>
      <c r="I45" s="53"/>
      <c r="J45" s="53"/>
      <c r="K45" s="53"/>
      <c r="L45" s="40">
        <f>M45+N45</f>
        <v>1</v>
      </c>
      <c r="M45" s="53">
        <v>1</v>
      </c>
      <c r="N45" s="45"/>
    </row>
    <row r="46" spans="1:14">
      <c r="A46" s="47"/>
      <c r="B46" s="47"/>
      <c r="C46" s="48"/>
      <c r="D46" s="49" t="s">
        <v>96</v>
      </c>
      <c r="E46" s="52" t="s">
        <v>97</v>
      </c>
      <c r="F46" s="53">
        <v>96.73</v>
      </c>
      <c r="G46" s="40">
        <f>H46+I46+J46+K46</f>
        <v>89.93</v>
      </c>
      <c r="H46" s="53">
        <v>86.2</v>
      </c>
      <c r="I46" s="53">
        <v>2.2</v>
      </c>
      <c r="J46" s="53">
        <v>1.53</v>
      </c>
      <c r="K46" s="53"/>
      <c r="L46" s="40">
        <f>M46+N46</f>
        <v>6.8</v>
      </c>
      <c r="M46" s="53">
        <v>6.8</v>
      </c>
      <c r="N46" s="45"/>
    </row>
    <row r="47" spans="1:14">
      <c r="A47" s="47" t="s">
        <v>59</v>
      </c>
      <c r="B47" s="47" t="s">
        <v>60</v>
      </c>
      <c r="C47" s="48" t="s">
        <v>98</v>
      </c>
      <c r="D47" s="49" t="s">
        <v>123</v>
      </c>
      <c r="E47" s="52" t="s">
        <v>99</v>
      </c>
      <c r="F47" s="53">
        <v>87.23</v>
      </c>
      <c r="G47" s="40">
        <f>H47+I47+J47+K47</f>
        <v>80.43</v>
      </c>
      <c r="H47" s="53">
        <v>76.7</v>
      </c>
      <c r="I47" s="53">
        <v>2.2</v>
      </c>
      <c r="J47" s="53">
        <v>1.53</v>
      </c>
      <c r="K47" s="53"/>
      <c r="L47" s="40">
        <f>M47+N47</f>
        <v>6.8</v>
      </c>
      <c r="M47" s="53">
        <v>6.8</v>
      </c>
      <c r="N47" s="45"/>
    </row>
    <row r="48" spans="1:14">
      <c r="A48" s="47" t="s">
        <v>71</v>
      </c>
      <c r="B48" s="47" t="s">
        <v>72</v>
      </c>
      <c r="C48" s="48" t="s">
        <v>72</v>
      </c>
      <c r="D48" s="49" t="s">
        <v>123</v>
      </c>
      <c r="E48" s="52" t="s">
        <v>74</v>
      </c>
      <c r="F48" s="53">
        <v>6.13</v>
      </c>
      <c r="G48" s="40">
        <f>H48+I48+J48+K48</f>
        <v>6.13</v>
      </c>
      <c r="H48" s="53">
        <v>6.13</v>
      </c>
      <c r="I48" s="53"/>
      <c r="J48" s="53"/>
      <c r="K48" s="53"/>
      <c r="L48" s="40">
        <f>M48+N48</f>
        <v>0</v>
      </c>
      <c r="M48" s="53"/>
      <c r="N48" s="45"/>
    </row>
    <row r="49" spans="1:14">
      <c r="A49" s="47" t="s">
        <v>75</v>
      </c>
      <c r="B49" s="47" t="s">
        <v>76</v>
      </c>
      <c r="C49" s="48" t="s">
        <v>67</v>
      </c>
      <c r="D49" s="49" t="s">
        <v>123</v>
      </c>
      <c r="E49" s="52" t="s">
        <v>82</v>
      </c>
      <c r="F49" s="53">
        <v>2.87</v>
      </c>
      <c r="G49" s="40">
        <f>H49+I49+J49+K49</f>
        <v>2.87</v>
      </c>
      <c r="H49" s="53">
        <v>2.87</v>
      </c>
      <c r="I49" s="53"/>
      <c r="J49" s="53"/>
      <c r="K49" s="53"/>
      <c r="L49" s="40">
        <f>M49+N49</f>
        <v>0</v>
      </c>
      <c r="M49" s="53"/>
      <c r="N49" s="45"/>
    </row>
    <row r="50" spans="1:14">
      <c r="A50" s="47" t="s">
        <v>75</v>
      </c>
      <c r="B50" s="47" t="s">
        <v>76</v>
      </c>
      <c r="C50" s="48" t="s">
        <v>65</v>
      </c>
      <c r="D50" s="49" t="s">
        <v>123</v>
      </c>
      <c r="E50" s="52" t="s">
        <v>78</v>
      </c>
      <c r="F50" s="53">
        <v>0.5</v>
      </c>
      <c r="G50" s="40">
        <f>H50+I50+J50+K50</f>
        <v>0.5</v>
      </c>
      <c r="H50" s="53">
        <v>0.5</v>
      </c>
      <c r="I50" s="53"/>
      <c r="J50" s="53"/>
      <c r="K50" s="53"/>
      <c r="L50" s="40">
        <f>M50+N50</f>
        <v>0</v>
      </c>
      <c r="M50" s="53"/>
      <c r="N50" s="45"/>
    </row>
    <row r="51" spans="1:14">
      <c r="A51" s="47"/>
      <c r="B51" s="47"/>
      <c r="C51" s="48"/>
      <c r="D51" s="49" t="s">
        <v>100</v>
      </c>
      <c r="E51" s="52" t="s">
        <v>101</v>
      </c>
      <c r="F51" s="53">
        <v>8</v>
      </c>
      <c r="G51" s="40">
        <f>H51+I51+J51+K51</f>
        <v>0</v>
      </c>
      <c r="H51" s="53"/>
      <c r="I51" s="53"/>
      <c r="J51" s="53"/>
      <c r="K51" s="53"/>
      <c r="L51" s="40">
        <f>M51+N51</f>
        <v>8</v>
      </c>
      <c r="M51" s="53">
        <v>8</v>
      </c>
      <c r="N51" s="45"/>
    </row>
    <row r="52" spans="1:14">
      <c r="A52" s="47" t="s">
        <v>59</v>
      </c>
      <c r="B52" s="47" t="s">
        <v>65</v>
      </c>
      <c r="C52" s="48" t="s">
        <v>65</v>
      </c>
      <c r="D52" s="49" t="s">
        <v>124</v>
      </c>
      <c r="E52" s="52" t="s">
        <v>70</v>
      </c>
      <c r="F52" s="53">
        <v>8</v>
      </c>
      <c r="G52" s="40">
        <f>H52+I52+J52+K52</f>
        <v>0</v>
      </c>
      <c r="H52" s="53"/>
      <c r="I52" s="53"/>
      <c r="J52" s="53"/>
      <c r="K52" s="53"/>
      <c r="L52" s="40">
        <f>M52+N52</f>
        <v>8</v>
      </c>
      <c r="M52" s="53">
        <v>8</v>
      </c>
      <c r="N52" s="45"/>
    </row>
    <row r="53" spans="1:14">
      <c r="A53" s="47"/>
      <c r="B53" s="47"/>
      <c r="C53" s="48"/>
      <c r="D53" s="49" t="s">
        <v>102</v>
      </c>
      <c r="E53" s="52" t="s">
        <v>103</v>
      </c>
      <c r="F53" s="53">
        <v>218.26</v>
      </c>
      <c r="G53" s="40">
        <f>H53+I53+J53+K53</f>
        <v>0</v>
      </c>
      <c r="H53" s="53"/>
      <c r="I53" s="53"/>
      <c r="J53" s="53"/>
      <c r="K53" s="53"/>
      <c r="L53" s="40">
        <f>M53+N53</f>
        <v>218.26</v>
      </c>
      <c r="M53" s="53">
        <v>218.26</v>
      </c>
      <c r="N53" s="45"/>
    </row>
    <row r="54" spans="1:14">
      <c r="A54" s="47" t="s">
        <v>59</v>
      </c>
      <c r="B54" s="47" t="s">
        <v>65</v>
      </c>
      <c r="C54" s="48" t="s">
        <v>65</v>
      </c>
      <c r="D54" s="49" t="s">
        <v>125</v>
      </c>
      <c r="E54" s="52" t="s">
        <v>70</v>
      </c>
      <c r="F54" s="53">
        <v>218.26</v>
      </c>
      <c r="G54" s="40">
        <f>H54+I54+J54+K54</f>
        <v>0</v>
      </c>
      <c r="H54" s="53"/>
      <c r="I54" s="53"/>
      <c r="J54" s="53"/>
      <c r="K54" s="53"/>
      <c r="L54" s="40">
        <f>M54+N54</f>
        <v>218.26</v>
      </c>
      <c r="M54" s="53">
        <v>218.26</v>
      </c>
      <c r="N54" s="4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2"/>
  <sheetViews>
    <sheetView topLeftCell="A5" workbookViewId="0">
      <selection activeCell="I7" sqref="I7:Q7"/>
    </sheetView>
  </sheetViews>
  <sheetFormatPr defaultColWidth="10" defaultRowHeight="13.5"/>
  <cols>
    <col min="1" max="1" width="4.88333333333333" customWidth="1"/>
    <col min="2" max="2" width="4.61666666666667" customWidth="1"/>
    <col min="3" max="3" width="23.25" customWidth="1"/>
    <col min="4" max="4" width="4.61666666666667" customWidth="1"/>
    <col min="5" max="5" width="5.20833333333333" customWidth="1"/>
    <col min="6" max="6" width="17.8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37"/>
      <c r="S1" s="24" t="s">
        <v>171</v>
      </c>
    </row>
    <row r="2" ht="26.35" customHeight="1" spans="1:19">
      <c r="A2" s="1" t="s">
        <v>172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24"/>
      <c r="B3" s="24"/>
      <c r="C3" s="24"/>
      <c r="D3" s="24"/>
      <c r="E3" s="24"/>
      <c r="F3" s="24"/>
      <c r="G3" s="24"/>
      <c r="H3" s="24"/>
    </row>
    <row r="4" ht="14.3" customHeight="1" spans="1:19">
      <c r="A4" s="38" t="s">
        <v>173</v>
      </c>
      <c r="B4" s="38"/>
      <c r="C4" s="38"/>
      <c r="D4" s="39"/>
      <c r="E4" s="39"/>
      <c r="F4" s="39"/>
      <c r="G4" s="39"/>
      <c r="H4" s="39"/>
      <c r="I4" s="39"/>
      <c r="J4" s="39"/>
      <c r="K4" s="39"/>
      <c r="L4" s="39"/>
      <c r="S4" s="37" t="s">
        <v>3</v>
      </c>
    </row>
    <row r="5" ht="28.9" customHeight="1" spans="1:19">
      <c r="A5" s="7" t="s">
        <v>174</v>
      </c>
      <c r="B5" s="7"/>
      <c r="C5" s="7"/>
      <c r="D5" s="7" t="s">
        <v>175</v>
      </c>
      <c r="E5" s="7"/>
      <c r="F5" s="7"/>
      <c r="G5" s="7" t="s">
        <v>49</v>
      </c>
      <c r="H5" s="7" t="s">
        <v>50</v>
      </c>
      <c r="I5" s="7"/>
      <c r="J5" s="7"/>
      <c r="K5" s="7"/>
      <c r="L5" s="7"/>
      <c r="M5" s="7"/>
      <c r="N5" s="7" t="s">
        <v>12</v>
      </c>
      <c r="O5" s="7" t="s">
        <v>13</v>
      </c>
      <c r="P5" s="7" t="s">
        <v>14</v>
      </c>
      <c r="Q5" s="14" t="s">
        <v>15</v>
      </c>
      <c r="R5" s="7" t="s">
        <v>16</v>
      </c>
      <c r="S5" s="7" t="s">
        <v>17</v>
      </c>
    </row>
    <row r="6" ht="34.95" customHeight="1" spans="1:19">
      <c r="A6" s="7" t="s">
        <v>51</v>
      </c>
      <c r="B6" s="7" t="s">
        <v>52</v>
      </c>
      <c r="C6" s="7" t="s">
        <v>176</v>
      </c>
      <c r="D6" s="7" t="s">
        <v>51</v>
      </c>
      <c r="E6" s="7" t="s">
        <v>52</v>
      </c>
      <c r="F6" s="7" t="s">
        <v>176</v>
      </c>
      <c r="G6" s="33"/>
      <c r="H6" s="33" t="s">
        <v>24</v>
      </c>
      <c r="I6" s="33" t="s">
        <v>26</v>
      </c>
      <c r="J6" s="33" t="s">
        <v>20</v>
      </c>
      <c r="K6" s="33" t="s">
        <v>21</v>
      </c>
      <c r="L6" s="33" t="s">
        <v>22</v>
      </c>
      <c r="M6" s="33" t="s">
        <v>23</v>
      </c>
      <c r="N6" s="33"/>
      <c r="O6" s="33"/>
      <c r="P6" s="33"/>
      <c r="Q6" s="34"/>
      <c r="R6" s="33"/>
      <c r="S6" s="33"/>
    </row>
    <row r="7" ht="20" customHeight="1" spans="1:19">
      <c r="A7" s="14"/>
      <c r="B7" s="7"/>
      <c r="C7" s="7"/>
      <c r="D7" s="7"/>
      <c r="E7" s="7"/>
      <c r="F7" s="44" t="s">
        <v>177</v>
      </c>
      <c r="G7" s="35">
        <f t="shared" ref="G7:I7" si="0">SUM(G8:G32)</f>
        <v>1469.83</v>
      </c>
      <c r="H7" s="35">
        <f>SUM(H8:H32)</f>
        <v>1217.83</v>
      </c>
      <c r="I7" s="35">
        <f>SUM(I8:I32)</f>
        <v>1217.83</v>
      </c>
      <c r="J7" s="35"/>
      <c r="K7" s="35"/>
      <c r="L7" s="35"/>
      <c r="M7" s="35"/>
      <c r="N7" s="35"/>
      <c r="O7" s="35"/>
      <c r="P7" s="35"/>
      <c r="Q7" s="35">
        <v>252</v>
      </c>
      <c r="R7" s="35"/>
      <c r="S7" s="35"/>
    </row>
    <row r="8" ht="20" customHeight="1" spans="1:19">
      <c r="A8" s="7" t="s">
        <v>178</v>
      </c>
      <c r="B8" s="7" t="s">
        <v>60</v>
      </c>
      <c r="C8" s="7" t="s">
        <v>179</v>
      </c>
      <c r="D8" s="7" t="s">
        <v>180</v>
      </c>
      <c r="E8" s="7" t="s">
        <v>60</v>
      </c>
      <c r="F8" s="44" t="s">
        <v>181</v>
      </c>
      <c r="G8" s="35">
        <v>140.42</v>
      </c>
      <c r="H8" s="35">
        <v>140.42</v>
      </c>
      <c r="I8" s="35">
        <v>140.42</v>
      </c>
      <c r="J8" s="35"/>
      <c r="K8" s="35"/>
      <c r="L8" s="35"/>
      <c r="M8" s="35"/>
      <c r="N8" s="35"/>
      <c r="O8" s="35"/>
      <c r="P8" s="35"/>
      <c r="Q8" s="35"/>
      <c r="R8" s="35"/>
      <c r="S8" s="35"/>
    </row>
    <row r="9" ht="20" customHeight="1" spans="1:19">
      <c r="A9" s="7"/>
      <c r="B9" s="7" t="s">
        <v>67</v>
      </c>
      <c r="C9" s="7" t="s">
        <v>182</v>
      </c>
      <c r="D9" s="7" t="s">
        <v>180</v>
      </c>
      <c r="E9" s="7" t="s">
        <v>60</v>
      </c>
      <c r="F9" s="44" t="s">
        <v>181</v>
      </c>
      <c r="G9" s="35">
        <v>17.82</v>
      </c>
      <c r="H9" s="35">
        <v>17.82</v>
      </c>
      <c r="I9" s="35">
        <v>17.82</v>
      </c>
      <c r="J9" s="35"/>
      <c r="K9" s="35"/>
      <c r="L9" s="35"/>
      <c r="M9" s="35"/>
      <c r="N9" s="35"/>
      <c r="O9" s="35"/>
      <c r="P9" s="35"/>
      <c r="Q9" s="35"/>
      <c r="R9" s="35"/>
      <c r="S9" s="35"/>
    </row>
    <row r="10" ht="20" customHeight="1" spans="1:19">
      <c r="A10" s="7"/>
      <c r="B10" s="7" t="s">
        <v>183</v>
      </c>
      <c r="C10" s="7" t="s">
        <v>184</v>
      </c>
      <c r="D10" s="7" t="s">
        <v>180</v>
      </c>
      <c r="E10" s="7" t="s">
        <v>60</v>
      </c>
      <c r="F10" s="44" t="s">
        <v>181</v>
      </c>
      <c r="G10" s="35">
        <v>31.2</v>
      </c>
      <c r="H10" s="35">
        <v>31.2</v>
      </c>
      <c r="I10" s="35">
        <v>31.2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ht="20" customHeight="1" spans="1:19">
      <c r="A11" s="7"/>
      <c r="B11" s="7" t="s">
        <v>185</v>
      </c>
      <c r="C11" s="7" t="s">
        <v>186</v>
      </c>
      <c r="D11" s="7" t="s">
        <v>180</v>
      </c>
      <c r="E11" s="7" t="s">
        <v>67</v>
      </c>
      <c r="F11" s="44" t="s">
        <v>187</v>
      </c>
      <c r="G11" s="35">
        <v>34.22</v>
      </c>
      <c r="H11" s="35">
        <v>34.22</v>
      </c>
      <c r="I11" s="35">
        <v>34.22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ht="20" customHeight="1" spans="1:19">
      <c r="A12" s="7"/>
      <c r="B12" s="7" t="s">
        <v>188</v>
      </c>
      <c r="C12" s="7" t="s">
        <v>189</v>
      </c>
      <c r="D12" s="7" t="s">
        <v>180</v>
      </c>
      <c r="E12" s="7" t="s">
        <v>67</v>
      </c>
      <c r="F12" s="44" t="s">
        <v>187</v>
      </c>
      <c r="G12" s="35">
        <v>16.01</v>
      </c>
      <c r="H12" s="35">
        <v>16.01</v>
      </c>
      <c r="I12" s="35">
        <v>16.01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ht="20" customHeight="1" spans="1:19">
      <c r="A13" s="7"/>
      <c r="B13" s="7" t="s">
        <v>98</v>
      </c>
      <c r="C13" s="7" t="s">
        <v>190</v>
      </c>
      <c r="D13" s="7" t="s">
        <v>180</v>
      </c>
      <c r="E13" s="7" t="s">
        <v>67</v>
      </c>
      <c r="F13" s="44" t="s">
        <v>187</v>
      </c>
      <c r="G13" s="35">
        <v>2.69</v>
      </c>
      <c r="H13" s="35">
        <v>2.69</v>
      </c>
      <c r="I13" s="35">
        <v>2.69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ht="20" customHeight="1" spans="1:19">
      <c r="A14" s="7"/>
      <c r="B14" s="7" t="s">
        <v>191</v>
      </c>
      <c r="C14" s="7" t="s">
        <v>192</v>
      </c>
      <c r="D14" s="7" t="s">
        <v>180</v>
      </c>
      <c r="E14" s="7" t="s">
        <v>183</v>
      </c>
      <c r="F14" s="44" t="s">
        <v>193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ht="20" customHeight="1" spans="1:19">
      <c r="A15" s="7"/>
      <c r="B15" s="7" t="s">
        <v>65</v>
      </c>
      <c r="C15" s="7" t="s">
        <v>194</v>
      </c>
      <c r="D15" s="7" t="s">
        <v>180</v>
      </c>
      <c r="E15" s="7" t="s">
        <v>60</v>
      </c>
      <c r="F15" s="44" t="s">
        <v>181</v>
      </c>
      <c r="G15" s="35">
        <v>284.76</v>
      </c>
      <c r="H15" s="35">
        <v>284.76</v>
      </c>
      <c r="I15" s="35">
        <v>284.76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ht="20" customHeight="1" spans="1:19">
      <c r="A16" s="7" t="s">
        <v>195</v>
      </c>
      <c r="B16" s="7" t="s">
        <v>60</v>
      </c>
      <c r="C16" s="7" t="s">
        <v>196</v>
      </c>
      <c r="D16" s="7" t="s">
        <v>197</v>
      </c>
      <c r="E16" s="7" t="s">
        <v>60</v>
      </c>
      <c r="F16" s="44" t="s">
        <v>198</v>
      </c>
      <c r="G16" s="35">
        <v>4.08</v>
      </c>
      <c r="H16" s="35">
        <v>4.08</v>
      </c>
      <c r="I16" s="35">
        <v>4.08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ht="20" customHeight="1" spans="1:19">
      <c r="A17" s="7"/>
      <c r="B17" s="7" t="s">
        <v>67</v>
      </c>
      <c r="C17" s="7" t="s">
        <v>199</v>
      </c>
      <c r="D17" s="7" t="s">
        <v>197</v>
      </c>
      <c r="E17" s="7" t="s">
        <v>60</v>
      </c>
      <c r="F17" s="44" t="s">
        <v>198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ht="20" customHeight="1" spans="1:19">
      <c r="A18" s="7"/>
      <c r="B18" s="7" t="s">
        <v>200</v>
      </c>
      <c r="C18" s="7" t="s">
        <v>201</v>
      </c>
      <c r="D18" s="7" t="s">
        <v>197</v>
      </c>
      <c r="E18" s="7" t="s">
        <v>60</v>
      </c>
      <c r="F18" s="44" t="s">
        <v>198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ht="20" customHeight="1" spans="1:19">
      <c r="A19" s="7"/>
      <c r="B19" s="7" t="s">
        <v>76</v>
      </c>
      <c r="C19" s="7" t="s">
        <v>202</v>
      </c>
      <c r="D19" s="7" t="s">
        <v>197</v>
      </c>
      <c r="E19" s="7" t="s">
        <v>60</v>
      </c>
      <c r="F19" s="44" t="s">
        <v>198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ht="20" customHeight="1" spans="1:19">
      <c r="A20" s="7"/>
      <c r="B20" s="7" t="s">
        <v>203</v>
      </c>
      <c r="C20" s="7" t="s">
        <v>204</v>
      </c>
      <c r="D20" s="7" t="s">
        <v>197</v>
      </c>
      <c r="E20" s="7" t="s">
        <v>60</v>
      </c>
      <c r="F20" s="44" t="s">
        <v>198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ht="20" customHeight="1" spans="1:19">
      <c r="A21" s="7"/>
      <c r="B21" s="7" t="s">
        <v>205</v>
      </c>
      <c r="C21" s="7" t="s">
        <v>206</v>
      </c>
      <c r="D21" s="7" t="s">
        <v>197</v>
      </c>
      <c r="E21" s="7" t="s">
        <v>67</v>
      </c>
      <c r="F21" s="44" t="s">
        <v>207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ht="20" customHeight="1" spans="1:19">
      <c r="A22" s="7"/>
      <c r="B22" s="7" t="s">
        <v>208</v>
      </c>
      <c r="C22" s="7" t="s">
        <v>209</v>
      </c>
      <c r="D22" s="7" t="s">
        <v>197</v>
      </c>
      <c r="E22" s="7" t="s">
        <v>210</v>
      </c>
      <c r="F22" s="44" t="s">
        <v>211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ht="20" customHeight="1" spans="1:19">
      <c r="A23" s="7"/>
      <c r="B23" s="7" t="s">
        <v>212</v>
      </c>
      <c r="C23" s="7" t="s">
        <v>213</v>
      </c>
      <c r="D23" s="7" t="s">
        <v>197</v>
      </c>
      <c r="E23" s="7" t="s">
        <v>72</v>
      </c>
      <c r="F23" s="44" t="s">
        <v>214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ht="20" customHeight="1" spans="1:19">
      <c r="A24" s="7"/>
      <c r="B24" s="7" t="s">
        <v>215</v>
      </c>
      <c r="C24" s="7" t="s">
        <v>216</v>
      </c>
      <c r="D24" s="7" t="s">
        <v>197</v>
      </c>
      <c r="E24" s="7" t="s">
        <v>72</v>
      </c>
      <c r="F24" s="44" t="s">
        <v>214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ht="20" customHeight="1" spans="1:19">
      <c r="A25" s="7"/>
      <c r="B25" s="7" t="s">
        <v>217</v>
      </c>
      <c r="C25" s="7" t="s">
        <v>218</v>
      </c>
      <c r="D25" s="7" t="s">
        <v>197</v>
      </c>
      <c r="E25" s="7" t="s">
        <v>60</v>
      </c>
      <c r="F25" s="44" t="s">
        <v>198</v>
      </c>
      <c r="G25" s="45">
        <v>2.41</v>
      </c>
      <c r="H25" s="45">
        <v>2.41</v>
      </c>
      <c r="I25" s="45">
        <v>2.41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ht="20" customHeight="1" spans="1:19">
      <c r="A26" s="7"/>
      <c r="B26" s="7" t="s">
        <v>219</v>
      </c>
      <c r="C26" s="7" t="s">
        <v>220</v>
      </c>
      <c r="D26" s="7" t="s">
        <v>197</v>
      </c>
      <c r="E26" s="7" t="s">
        <v>60</v>
      </c>
      <c r="F26" s="44" t="s">
        <v>198</v>
      </c>
      <c r="G26" s="45">
        <v>3.51</v>
      </c>
      <c r="H26" s="45">
        <v>3.51</v>
      </c>
      <c r="I26" s="45">
        <v>3.51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ht="20" customHeight="1" spans="1:19">
      <c r="A27" s="7"/>
      <c r="B27" s="7" t="s">
        <v>221</v>
      </c>
      <c r="C27" s="7" t="s">
        <v>222</v>
      </c>
      <c r="D27" s="7" t="s">
        <v>197</v>
      </c>
      <c r="E27" s="7" t="s">
        <v>60</v>
      </c>
      <c r="F27" s="44" t="s">
        <v>198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ht="20" customHeight="1" spans="1:19">
      <c r="A28" s="7"/>
      <c r="B28" s="7" t="s">
        <v>65</v>
      </c>
      <c r="C28" s="7" t="s">
        <v>223</v>
      </c>
      <c r="D28" s="7" t="s">
        <v>197</v>
      </c>
      <c r="E28" s="7" t="s">
        <v>65</v>
      </c>
      <c r="F28" s="44" t="s">
        <v>224</v>
      </c>
      <c r="G28" s="45">
        <v>868.38</v>
      </c>
      <c r="H28" s="45">
        <v>616.38</v>
      </c>
      <c r="I28" s="45">
        <v>616.38</v>
      </c>
      <c r="J28" s="45"/>
      <c r="K28" s="45"/>
      <c r="L28" s="45"/>
      <c r="M28" s="45"/>
      <c r="N28" s="45"/>
      <c r="O28" s="45"/>
      <c r="P28" s="45"/>
      <c r="Q28" s="45">
        <v>252</v>
      </c>
      <c r="R28" s="45"/>
      <c r="S28" s="45"/>
    </row>
    <row r="29" ht="20" customHeight="1" spans="1:19">
      <c r="A29" s="7" t="s">
        <v>225</v>
      </c>
      <c r="B29" s="7" t="s">
        <v>67</v>
      </c>
      <c r="C29" s="7" t="s">
        <v>226</v>
      </c>
      <c r="D29" s="7">
        <v>509</v>
      </c>
      <c r="E29" s="46" t="s">
        <v>72</v>
      </c>
      <c r="F29" s="44" t="s">
        <v>227</v>
      </c>
      <c r="G29" s="45">
        <v>4.46</v>
      </c>
      <c r="H29" s="45">
        <v>4.46</v>
      </c>
      <c r="I29" s="45">
        <v>4.46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ht="20" customHeight="1" spans="1:19">
      <c r="A30" s="7"/>
      <c r="B30" s="46" t="s">
        <v>72</v>
      </c>
      <c r="C30" s="7" t="s">
        <v>228</v>
      </c>
      <c r="D30" s="7" t="s">
        <v>229</v>
      </c>
      <c r="E30" s="46" t="s">
        <v>60</v>
      </c>
      <c r="F30" s="44" t="s">
        <v>230</v>
      </c>
      <c r="G30" s="45">
        <v>4.33</v>
      </c>
      <c r="H30" s="45">
        <v>4.33</v>
      </c>
      <c r="I30" s="45">
        <v>4.33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ht="20" customHeight="1" spans="1:19">
      <c r="A31" s="7"/>
      <c r="B31" s="46" t="s">
        <v>65</v>
      </c>
      <c r="C31" s="7" t="s">
        <v>231</v>
      </c>
      <c r="D31" s="7">
        <v>509</v>
      </c>
      <c r="E31" s="46" t="s">
        <v>65</v>
      </c>
      <c r="F31" s="7" t="s">
        <v>232</v>
      </c>
      <c r="G31" s="45">
        <v>55.54</v>
      </c>
      <c r="H31" s="45">
        <v>55.54</v>
      </c>
      <c r="I31" s="45">
        <v>55.54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ht="20" customHeight="1" spans="1:19">
      <c r="A32" s="7" t="s">
        <v>233</v>
      </c>
      <c r="B32" s="7" t="s">
        <v>67</v>
      </c>
      <c r="C32" s="7" t="s">
        <v>234</v>
      </c>
      <c r="D32" s="7" t="s">
        <v>235</v>
      </c>
      <c r="E32" s="7" t="s">
        <v>210</v>
      </c>
      <c r="F32" s="44" t="s">
        <v>236</v>
      </c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</sheetData>
  <mergeCells count="17">
    <mergeCell ref="A2:S2"/>
    <mergeCell ref="A3:H3"/>
    <mergeCell ref="A4:C4"/>
    <mergeCell ref="D4:L4"/>
    <mergeCell ref="A5:C5"/>
    <mergeCell ref="D5:F5"/>
    <mergeCell ref="H5:M5"/>
    <mergeCell ref="A8:A15"/>
    <mergeCell ref="A16:A28"/>
    <mergeCell ref="A29:A31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G18" sqref="G18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37"/>
      <c r="D1" s="24" t="s">
        <v>237</v>
      </c>
    </row>
    <row r="2" ht="35.4" customHeight="1" spans="1:4">
      <c r="A2" s="1" t="s">
        <v>238</v>
      </c>
      <c r="B2" s="1"/>
      <c r="C2" s="1"/>
      <c r="D2" s="1"/>
    </row>
    <row r="3" ht="14.3" customHeight="1" spans="1:4">
      <c r="A3" s="39" t="s">
        <v>239</v>
      </c>
      <c r="B3" s="37"/>
      <c r="C3" s="37"/>
      <c r="D3" s="24" t="s">
        <v>3</v>
      </c>
    </row>
    <row r="4" ht="14.3" customHeight="1" spans="1:4">
      <c r="A4" s="42" t="s">
        <v>240</v>
      </c>
      <c r="B4" s="42"/>
      <c r="C4" s="42" t="s">
        <v>241</v>
      </c>
      <c r="D4" s="42"/>
    </row>
    <row r="5" ht="14.3" customHeight="1" spans="1:4">
      <c r="A5" s="7" t="s">
        <v>242</v>
      </c>
      <c r="B5" s="7"/>
      <c r="C5" s="8">
        <v>3.2</v>
      </c>
      <c r="D5" s="8"/>
    </row>
    <row r="6" ht="14.3" customHeight="1" spans="1:4">
      <c r="A6" s="14" t="s">
        <v>243</v>
      </c>
      <c r="B6" s="14"/>
      <c r="C6" s="8"/>
      <c r="D6" s="8"/>
    </row>
    <row r="7" ht="14.3" customHeight="1" spans="1:4">
      <c r="A7" s="14" t="s">
        <v>244</v>
      </c>
      <c r="B7" s="14"/>
      <c r="C7" s="8"/>
      <c r="D7" s="8"/>
    </row>
    <row r="8" ht="14.3" customHeight="1" spans="1:4">
      <c r="A8" s="34" t="s">
        <v>245</v>
      </c>
      <c r="B8" s="34"/>
      <c r="C8" s="43">
        <v>3.2</v>
      </c>
      <c r="D8" s="43"/>
    </row>
    <row r="9" ht="14.3" customHeight="1" spans="1:4">
      <c r="A9" s="5" t="s">
        <v>246</v>
      </c>
      <c r="B9" s="5"/>
      <c r="C9" s="4">
        <v>3.2</v>
      </c>
      <c r="D9" s="4"/>
    </row>
    <row r="10" ht="14.3" customHeight="1" spans="1:4">
      <c r="A10" s="5" t="s">
        <v>247</v>
      </c>
      <c r="B10" s="5"/>
      <c r="C10" s="4"/>
      <c r="D10" s="4"/>
    </row>
    <row r="11" ht="68" customHeight="1" spans="1:4">
      <c r="A11" s="37" t="s">
        <v>248</v>
      </c>
      <c r="B11" s="37"/>
      <c r="C11" s="37"/>
      <c r="D11" s="37"/>
    </row>
    <row r="12" ht="14.3" customHeight="1"/>
    <row r="13" ht="14.3" customHeight="1" spans="10:10">
      <c r="J13" s="37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37"/>
      <c r="N1" s="24" t="s">
        <v>249</v>
      </c>
    </row>
    <row r="2" ht="30.9" customHeight="1" spans="1:14">
      <c r="A2" s="1" t="s">
        <v>250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38" t="s">
        <v>169</v>
      </c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8" t="s">
        <v>3</v>
      </c>
    </row>
    <row r="4" ht="20.35" customHeight="1" spans="1:14">
      <c r="A4" s="7" t="s">
        <v>46</v>
      </c>
      <c r="B4" s="7"/>
      <c r="C4" s="7"/>
      <c r="D4" s="7" t="s">
        <v>106</v>
      </c>
      <c r="E4" s="7" t="s">
        <v>48</v>
      </c>
      <c r="F4" s="7" t="s">
        <v>49</v>
      </c>
      <c r="G4" s="7" t="s">
        <v>107</v>
      </c>
      <c r="H4" s="7"/>
      <c r="I4" s="7"/>
      <c r="J4" s="7"/>
      <c r="K4" s="7"/>
      <c r="L4" s="7" t="s">
        <v>108</v>
      </c>
      <c r="M4" s="7"/>
      <c r="N4" s="7"/>
    </row>
    <row r="5" ht="23.5" customHeight="1" spans="1:14">
      <c r="A5" s="7" t="s">
        <v>51</v>
      </c>
      <c r="B5" s="7" t="s">
        <v>52</v>
      </c>
      <c r="C5" s="7" t="s">
        <v>53</v>
      </c>
      <c r="D5" s="7"/>
      <c r="E5" s="7"/>
      <c r="F5" s="7"/>
      <c r="G5" s="7" t="s">
        <v>24</v>
      </c>
      <c r="H5" s="7" t="s">
        <v>109</v>
      </c>
      <c r="I5" s="7" t="s">
        <v>110</v>
      </c>
      <c r="J5" s="7" t="s">
        <v>111</v>
      </c>
      <c r="K5" s="7" t="s">
        <v>112</v>
      </c>
      <c r="L5" s="7" t="s">
        <v>24</v>
      </c>
      <c r="M5" s="7" t="s">
        <v>113</v>
      </c>
      <c r="N5" s="7" t="s">
        <v>114</v>
      </c>
    </row>
    <row r="6" ht="14.3" customHeight="1" spans="1:14">
      <c r="A6" s="7" t="s">
        <v>41</v>
      </c>
      <c r="B6" s="7"/>
      <c r="C6" s="7"/>
      <c r="D6" s="7"/>
      <c r="E6" s="7" t="s">
        <v>54</v>
      </c>
      <c r="F6" s="40"/>
      <c r="G6" s="40"/>
      <c r="H6" s="40"/>
      <c r="I6" s="40"/>
      <c r="J6" s="40"/>
      <c r="K6" s="40"/>
      <c r="L6" s="40"/>
      <c r="M6" s="40"/>
      <c r="N6" s="40"/>
    </row>
    <row r="7" ht="14.3" customHeight="1" spans="1:14">
      <c r="A7" s="7"/>
      <c r="B7" s="7"/>
      <c r="C7" s="7"/>
      <c r="D7" s="7"/>
      <c r="E7" s="12"/>
      <c r="F7" s="40"/>
      <c r="G7" s="40"/>
      <c r="H7" s="40"/>
      <c r="I7" s="40"/>
      <c r="J7" s="40"/>
      <c r="K7" s="40"/>
      <c r="L7" s="40"/>
      <c r="M7" s="40"/>
      <c r="N7" s="40"/>
    </row>
    <row r="8" ht="14.3" customHeight="1" spans="1:14">
      <c r="A8" s="7"/>
      <c r="B8" s="7"/>
      <c r="C8" s="7"/>
      <c r="D8" s="7"/>
      <c r="E8" s="41"/>
      <c r="F8" s="40"/>
      <c r="G8" s="40"/>
      <c r="H8" s="40"/>
      <c r="I8" s="40"/>
      <c r="J8" s="40"/>
      <c r="K8" s="40"/>
      <c r="L8" s="40"/>
      <c r="M8" s="40"/>
      <c r="N8" s="40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workbookViewId="0">
      <selection activeCell="G21" sqref="G21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37"/>
      <c r="N1" s="24" t="s">
        <v>251</v>
      </c>
    </row>
    <row r="2" ht="30.9" customHeight="1" spans="1:14">
      <c r="A2" s="1" t="s">
        <v>252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38" t="s">
        <v>169</v>
      </c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8" t="s">
        <v>3</v>
      </c>
    </row>
    <row r="4" ht="20.35" customHeight="1" spans="1:14">
      <c r="A4" s="7" t="s">
        <v>46</v>
      </c>
      <c r="B4" s="7"/>
      <c r="C4" s="7"/>
      <c r="D4" s="7" t="s">
        <v>106</v>
      </c>
      <c r="E4" s="7" t="s">
        <v>48</v>
      </c>
      <c r="F4" s="7" t="s">
        <v>49</v>
      </c>
      <c r="G4" s="7" t="s">
        <v>107</v>
      </c>
      <c r="H4" s="7"/>
      <c r="I4" s="7"/>
      <c r="J4" s="7"/>
      <c r="K4" s="7"/>
      <c r="L4" s="7" t="s">
        <v>108</v>
      </c>
      <c r="M4" s="7"/>
      <c r="N4" s="7"/>
    </row>
    <row r="5" ht="27" customHeight="1" spans="1:14">
      <c r="A5" s="7" t="s">
        <v>51</v>
      </c>
      <c r="B5" s="7" t="s">
        <v>52</v>
      </c>
      <c r="C5" s="7" t="s">
        <v>53</v>
      </c>
      <c r="D5" s="7"/>
      <c r="E5" s="7"/>
      <c r="F5" s="7"/>
      <c r="G5" s="7" t="s">
        <v>24</v>
      </c>
      <c r="H5" s="7" t="s">
        <v>109</v>
      </c>
      <c r="I5" s="7" t="s">
        <v>110</v>
      </c>
      <c r="J5" s="7" t="s">
        <v>111</v>
      </c>
      <c r="K5" s="7" t="s">
        <v>112</v>
      </c>
      <c r="L5" s="7" t="s">
        <v>24</v>
      </c>
      <c r="M5" s="7" t="s">
        <v>113</v>
      </c>
      <c r="N5" s="7" t="s">
        <v>114</v>
      </c>
    </row>
    <row r="6" ht="14.3" customHeight="1" spans="1:14">
      <c r="A6" s="7" t="s">
        <v>41</v>
      </c>
      <c r="B6" s="7"/>
      <c r="C6" s="7"/>
      <c r="D6" s="7"/>
      <c r="E6" s="7" t="s">
        <v>54</v>
      </c>
      <c r="F6" s="40"/>
      <c r="G6" s="40"/>
      <c r="H6" s="40"/>
      <c r="I6" s="40"/>
      <c r="J6" s="40"/>
      <c r="K6" s="40"/>
      <c r="L6" s="40"/>
      <c r="M6" s="40"/>
      <c r="N6" s="40"/>
    </row>
    <row r="7" ht="14.3" customHeight="1" spans="1:14">
      <c r="A7" s="7"/>
      <c r="B7" s="7"/>
      <c r="C7" s="7"/>
      <c r="D7" s="7"/>
      <c r="E7" s="12"/>
      <c r="F7" s="40"/>
      <c r="G7" s="40"/>
      <c r="H7" s="40"/>
      <c r="I7" s="40"/>
      <c r="J7" s="40"/>
      <c r="K7" s="40"/>
      <c r="L7" s="40"/>
      <c r="M7" s="40"/>
      <c r="N7" s="40"/>
    </row>
    <row r="8" ht="14.3" customHeight="1" spans="1:14">
      <c r="A8" s="7"/>
      <c r="B8" s="7"/>
      <c r="C8" s="7"/>
      <c r="D8" s="7"/>
      <c r="E8" s="41"/>
      <c r="F8" s="40"/>
      <c r="G8" s="40"/>
      <c r="H8" s="40"/>
      <c r="I8" s="40"/>
      <c r="J8" s="40"/>
      <c r="K8" s="40"/>
      <c r="L8" s="40"/>
      <c r="M8" s="40"/>
      <c r="N8" s="40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topLeftCell="A7" workbookViewId="0">
      <selection activeCell="D33" sqref="D33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24" t="s">
        <v>253</v>
      </c>
    </row>
    <row r="2" ht="28.45" customHeight="1" spans="1:7">
      <c r="A2" s="1" t="s">
        <v>254</v>
      </c>
      <c r="B2" s="1"/>
      <c r="C2" s="1"/>
      <c r="D2" s="1"/>
      <c r="E2" s="1"/>
      <c r="F2" s="1"/>
      <c r="G2" s="1"/>
    </row>
    <row r="3" ht="14.3" customHeight="1" spans="1:7">
      <c r="A3" s="32" t="s">
        <v>255</v>
      </c>
      <c r="B3" s="32"/>
      <c r="C3" s="32"/>
      <c r="D3" s="32"/>
      <c r="E3" s="32"/>
      <c r="F3" s="32"/>
      <c r="G3" s="32"/>
    </row>
    <row r="4" ht="14.3" customHeight="1" spans="1:7">
      <c r="A4" s="33" t="s">
        <v>256</v>
      </c>
      <c r="B4" s="33"/>
      <c r="C4" s="34"/>
      <c r="D4" s="34"/>
      <c r="E4" s="34"/>
      <c r="F4" s="34"/>
      <c r="G4" s="34"/>
    </row>
    <row r="5" ht="101.75" customHeight="1" spans="1:7">
      <c r="A5" s="2" t="s">
        <v>257</v>
      </c>
      <c r="B5" s="3" t="s">
        <v>258</v>
      </c>
      <c r="C5" s="3"/>
      <c r="D5" s="3"/>
      <c r="E5" s="3"/>
      <c r="F5" s="3"/>
      <c r="G5" s="3"/>
    </row>
    <row r="6" ht="14.3" customHeight="1" spans="1:7">
      <c r="A6" s="2" t="s">
        <v>259</v>
      </c>
      <c r="B6" s="2" t="s">
        <v>260</v>
      </c>
      <c r="C6" s="2"/>
      <c r="D6" s="2"/>
      <c r="E6" s="2" t="s">
        <v>261</v>
      </c>
      <c r="F6" s="2"/>
      <c r="G6" s="2"/>
    </row>
    <row r="7" ht="45.2" customHeight="1" spans="1:7">
      <c r="A7" s="2"/>
      <c r="B7" s="3" t="s">
        <v>262</v>
      </c>
      <c r="C7" s="3"/>
      <c r="D7" s="3"/>
      <c r="E7" s="3" t="s">
        <v>263</v>
      </c>
      <c r="F7" s="3"/>
      <c r="G7" s="3"/>
    </row>
    <row r="8" ht="14.3" customHeight="1" spans="1:7">
      <c r="A8" s="2"/>
      <c r="B8" s="3" t="s">
        <v>264</v>
      </c>
      <c r="C8" s="3"/>
      <c r="D8" s="3"/>
      <c r="E8" s="3" t="s">
        <v>265</v>
      </c>
      <c r="F8" s="3"/>
      <c r="G8" s="3"/>
    </row>
    <row r="9" ht="33.9" customHeight="1" spans="1:7">
      <c r="A9" s="2"/>
      <c r="B9" s="3" t="s">
        <v>266</v>
      </c>
      <c r="C9" s="3"/>
      <c r="D9" s="3"/>
      <c r="E9" s="3" t="s">
        <v>267</v>
      </c>
      <c r="F9" s="3"/>
      <c r="G9" s="3"/>
    </row>
    <row r="10" ht="22.6" customHeight="1" spans="1:7">
      <c r="A10" s="2"/>
      <c r="B10" s="3" t="s">
        <v>268</v>
      </c>
      <c r="C10" s="3"/>
      <c r="D10" s="3"/>
      <c r="E10" s="3" t="s">
        <v>269</v>
      </c>
      <c r="F10" s="3"/>
      <c r="G10" s="3"/>
    </row>
    <row r="11" ht="14.3" customHeight="1" spans="1:7">
      <c r="A11" s="2" t="s">
        <v>270</v>
      </c>
      <c r="B11" s="2" t="s">
        <v>271</v>
      </c>
      <c r="C11" s="2"/>
      <c r="D11" s="2"/>
      <c r="E11" s="35">
        <v>1469.83</v>
      </c>
      <c r="F11" s="35"/>
      <c r="G11" s="35"/>
    </row>
    <row r="12" ht="14.3" customHeight="1" spans="1:7">
      <c r="A12" s="2"/>
      <c r="B12" s="5" t="s">
        <v>272</v>
      </c>
      <c r="C12" s="5"/>
      <c r="D12" s="5"/>
      <c r="E12" s="35">
        <v>1469.83</v>
      </c>
      <c r="F12" s="35"/>
      <c r="G12" s="35"/>
    </row>
    <row r="13" ht="14.3" customHeight="1" spans="1:7">
      <c r="A13" s="2"/>
      <c r="B13" s="5" t="s">
        <v>273</v>
      </c>
      <c r="C13" s="5"/>
      <c r="D13" s="5"/>
      <c r="E13" s="35"/>
      <c r="F13" s="35"/>
      <c r="G13" s="35"/>
    </row>
    <row r="14" ht="14.3" customHeight="1" spans="1:7">
      <c r="A14" s="2"/>
      <c r="B14" s="5" t="s">
        <v>274</v>
      </c>
      <c r="C14" s="5"/>
      <c r="D14" s="5"/>
      <c r="E14" s="35">
        <v>601.45</v>
      </c>
      <c r="F14" s="35"/>
      <c r="G14" s="35"/>
    </row>
    <row r="15" ht="14.3" customHeight="1" spans="1:7">
      <c r="A15" s="2"/>
      <c r="B15" s="5" t="s">
        <v>275</v>
      </c>
      <c r="C15" s="5"/>
      <c r="D15" s="5"/>
      <c r="E15" s="35">
        <v>868.38</v>
      </c>
      <c r="F15" s="35"/>
      <c r="G15" s="35"/>
    </row>
    <row r="16" ht="23.5" customHeight="1" spans="1:7">
      <c r="A16" s="2" t="s">
        <v>276</v>
      </c>
      <c r="B16" s="2" t="s">
        <v>277</v>
      </c>
      <c r="C16" s="2" t="s">
        <v>278</v>
      </c>
      <c r="D16" s="5" t="s">
        <v>279</v>
      </c>
      <c r="E16" s="2" t="s">
        <v>280</v>
      </c>
      <c r="F16" s="5" t="s">
        <v>281</v>
      </c>
      <c r="G16" s="2" t="s">
        <v>282</v>
      </c>
    </row>
    <row r="17" ht="90.45" customHeight="1" spans="1:7">
      <c r="A17" s="2" t="s">
        <v>283</v>
      </c>
      <c r="B17" s="2" t="s">
        <v>284</v>
      </c>
      <c r="C17" s="2" t="s">
        <v>285</v>
      </c>
      <c r="D17" s="5"/>
      <c r="E17" s="5" t="s">
        <v>286</v>
      </c>
      <c r="F17" s="5"/>
      <c r="G17" s="5"/>
    </row>
    <row r="18" ht="79.1" customHeight="1" spans="1:7">
      <c r="A18" s="2"/>
      <c r="B18" s="2"/>
      <c r="C18" s="2" t="s">
        <v>287</v>
      </c>
      <c r="D18" s="5"/>
      <c r="E18" s="5" t="s">
        <v>288</v>
      </c>
      <c r="F18" s="5"/>
      <c r="G18" s="5"/>
    </row>
    <row r="19" ht="33.9" customHeight="1" spans="1:7">
      <c r="A19" s="2"/>
      <c r="B19" s="2" t="s">
        <v>289</v>
      </c>
      <c r="C19" s="36" t="s">
        <v>290</v>
      </c>
      <c r="D19" s="5"/>
      <c r="E19" s="5" t="s">
        <v>291</v>
      </c>
      <c r="F19" s="5"/>
      <c r="G19" s="5"/>
    </row>
    <row r="20" ht="33.9" customHeight="1" spans="1:7">
      <c r="A20" s="2"/>
      <c r="B20" s="2"/>
      <c r="C20" s="2" t="s">
        <v>292</v>
      </c>
      <c r="D20" s="5"/>
      <c r="E20" s="5" t="s">
        <v>293</v>
      </c>
      <c r="F20" s="5"/>
      <c r="G20" s="5"/>
    </row>
    <row r="21" ht="45.2" customHeight="1" spans="1:7">
      <c r="A21" s="2"/>
      <c r="B21" s="2"/>
      <c r="C21" s="2" t="s">
        <v>294</v>
      </c>
      <c r="D21" s="5"/>
      <c r="E21" s="5" t="s">
        <v>295</v>
      </c>
      <c r="F21" s="5"/>
      <c r="G21" s="5"/>
    </row>
    <row r="22" ht="79.1" customHeight="1" spans="1:7">
      <c r="A22" s="2"/>
      <c r="B22" s="2"/>
      <c r="C22" s="2" t="s">
        <v>296</v>
      </c>
      <c r="D22" s="5"/>
      <c r="E22" s="5" t="s">
        <v>297</v>
      </c>
      <c r="F22" s="5"/>
      <c r="G22" s="5"/>
    </row>
    <row r="23" ht="79.1" customHeight="1" spans="1:7">
      <c r="A23" s="2"/>
      <c r="B23" s="2" t="s">
        <v>298</v>
      </c>
      <c r="C23" s="2" t="s">
        <v>299</v>
      </c>
      <c r="D23" s="5"/>
      <c r="E23" s="5" t="s">
        <v>300</v>
      </c>
      <c r="F23" s="5"/>
      <c r="G23" s="5"/>
    </row>
    <row r="24" ht="22.6" customHeight="1" spans="1:7">
      <c r="A24" s="2" t="s">
        <v>301</v>
      </c>
      <c r="B24" s="2" t="s">
        <v>302</v>
      </c>
      <c r="C24" s="5" t="s">
        <v>303</v>
      </c>
      <c r="D24" s="5"/>
      <c r="E24" s="5" t="s">
        <v>300</v>
      </c>
      <c r="F24" s="5"/>
      <c r="G24" s="5"/>
    </row>
    <row r="25" ht="14.3" customHeight="1" spans="1:7">
      <c r="A25" s="2"/>
      <c r="B25" s="2" t="s">
        <v>304</v>
      </c>
      <c r="C25" s="5" t="s">
        <v>305</v>
      </c>
      <c r="D25" s="5"/>
      <c r="E25" s="5" t="s">
        <v>300</v>
      </c>
      <c r="F25" s="5"/>
      <c r="G25" s="5"/>
    </row>
    <row r="26" ht="45.2" customHeight="1" spans="1:7">
      <c r="A26" s="2" t="s">
        <v>306</v>
      </c>
      <c r="B26" s="2" t="s">
        <v>307</v>
      </c>
      <c r="C26" s="5" t="s">
        <v>308</v>
      </c>
      <c r="D26" s="5"/>
      <c r="E26" s="5" t="s">
        <v>300</v>
      </c>
      <c r="F26" s="5"/>
      <c r="G26" s="5"/>
    </row>
    <row r="27" ht="14.3" customHeight="1" spans="1:7">
      <c r="A27" s="2"/>
      <c r="B27" s="2" t="s">
        <v>309</v>
      </c>
      <c r="C27" s="5" t="s">
        <v>310</v>
      </c>
      <c r="D27" s="5"/>
      <c r="E27" s="5" t="s">
        <v>311</v>
      </c>
      <c r="F27" s="5"/>
      <c r="G27" s="5"/>
    </row>
  </sheetData>
  <mergeCells count="32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A6:A10"/>
    <mergeCell ref="A11:A15"/>
    <mergeCell ref="A17:A23"/>
    <mergeCell ref="A24:A25"/>
    <mergeCell ref="A26:A27"/>
    <mergeCell ref="B17:B18"/>
    <mergeCell ref="B19:B22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abSelected="1" workbookViewId="0">
      <selection activeCell="I27" sqref="I27"/>
    </sheetView>
  </sheetViews>
  <sheetFormatPr defaultColWidth="10" defaultRowHeight="13.5"/>
  <cols>
    <col min="1" max="1" width="14.7583333333333" customWidth="1"/>
    <col min="2" max="2" width="21.625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24" t="s">
        <v>312</v>
      </c>
    </row>
    <row r="2" ht="40.7" customHeight="1" spans="1:11">
      <c r="A2" s="1" t="s">
        <v>313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314</v>
      </c>
      <c r="B3" s="2" t="s">
        <v>315</v>
      </c>
      <c r="C3" s="2" t="s">
        <v>316</v>
      </c>
      <c r="D3" s="2"/>
      <c r="E3" s="2"/>
      <c r="F3" s="2" t="s">
        <v>317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301</v>
      </c>
      <c r="G4" s="2"/>
      <c r="H4" s="2" t="s">
        <v>306</v>
      </c>
      <c r="I4" s="2"/>
      <c r="J4" s="2" t="s">
        <v>318</v>
      </c>
      <c r="K4" s="2"/>
    </row>
    <row r="5" ht="16.95" customHeight="1" spans="1:11">
      <c r="A5" s="2"/>
      <c r="B5" s="2"/>
      <c r="C5" s="2" t="s">
        <v>319</v>
      </c>
      <c r="D5" s="2" t="s">
        <v>320</v>
      </c>
      <c r="E5" s="2" t="s">
        <v>321</v>
      </c>
      <c r="F5" s="2" t="s">
        <v>278</v>
      </c>
      <c r="G5" s="2" t="s">
        <v>280</v>
      </c>
      <c r="H5" s="2" t="s">
        <v>278</v>
      </c>
      <c r="I5" s="2" t="s">
        <v>280</v>
      </c>
      <c r="J5" s="2" t="s">
        <v>278</v>
      </c>
      <c r="K5" s="2" t="s">
        <v>280</v>
      </c>
    </row>
    <row r="6" ht="14.3" customHeight="1" spans="1:11">
      <c r="A6" s="3">
        <v>201</v>
      </c>
      <c r="B6" s="3" t="s">
        <v>56</v>
      </c>
      <c r="C6" s="4">
        <v>1469.83</v>
      </c>
      <c r="D6" s="4">
        <v>1469.83</v>
      </c>
      <c r="E6" s="4"/>
      <c r="F6" s="5"/>
      <c r="G6" s="5"/>
      <c r="H6" s="5"/>
      <c r="I6" s="5"/>
      <c r="J6" s="5"/>
      <c r="K6" s="5"/>
    </row>
    <row r="7" ht="22.6" customHeight="1" spans="1:11">
      <c r="A7" s="6">
        <v>201006</v>
      </c>
      <c r="B7" s="7" t="s">
        <v>322</v>
      </c>
      <c r="C7" s="8">
        <v>18</v>
      </c>
      <c r="D7" s="8">
        <v>18</v>
      </c>
      <c r="E7" s="8"/>
      <c r="F7" s="9" t="s">
        <v>323</v>
      </c>
      <c r="G7" s="10" t="s">
        <v>324</v>
      </c>
      <c r="H7" s="11" t="s">
        <v>325</v>
      </c>
      <c r="I7" s="19" t="s">
        <v>326</v>
      </c>
      <c r="J7" s="25" t="s">
        <v>327</v>
      </c>
      <c r="K7" s="26" t="s">
        <v>328</v>
      </c>
    </row>
    <row r="8" ht="14.3" customHeight="1" spans="1:11">
      <c r="A8" s="12"/>
      <c r="B8" s="7"/>
      <c r="C8" s="8"/>
      <c r="D8" s="8"/>
      <c r="E8" s="8"/>
      <c r="F8" s="9" t="s">
        <v>329</v>
      </c>
      <c r="G8" s="13" t="s">
        <v>330</v>
      </c>
      <c r="H8" s="14"/>
      <c r="I8" s="27"/>
      <c r="J8" s="11" t="s">
        <v>331</v>
      </c>
      <c r="K8" s="28" t="s">
        <v>328</v>
      </c>
    </row>
    <row r="9" ht="22.6" customHeight="1" spans="1:11">
      <c r="A9" s="12"/>
      <c r="B9" s="7"/>
      <c r="C9" s="8"/>
      <c r="D9" s="8"/>
      <c r="E9" s="8"/>
      <c r="F9" s="9" t="s">
        <v>332</v>
      </c>
      <c r="G9" s="15" t="s">
        <v>333</v>
      </c>
      <c r="H9" s="14"/>
      <c r="I9" s="27"/>
      <c r="J9" s="14"/>
      <c r="K9" s="23"/>
    </row>
    <row r="10" ht="22.6" customHeight="1" spans="1:11">
      <c r="A10" s="12"/>
      <c r="B10" s="7"/>
      <c r="C10" s="8"/>
      <c r="D10" s="8"/>
      <c r="E10" s="8"/>
      <c r="F10" s="16" t="s">
        <v>334</v>
      </c>
      <c r="G10" s="15" t="s">
        <v>335</v>
      </c>
      <c r="H10" s="14"/>
      <c r="I10" s="27"/>
      <c r="J10" s="14"/>
      <c r="K10" s="23"/>
    </row>
    <row r="11" ht="14.3" customHeight="1" spans="1:11">
      <c r="A11" s="12"/>
      <c r="B11" s="7"/>
      <c r="C11" s="8"/>
      <c r="D11" s="8"/>
      <c r="E11" s="8"/>
      <c r="F11" s="16" t="s">
        <v>336</v>
      </c>
      <c r="G11" s="15" t="s">
        <v>337</v>
      </c>
      <c r="H11" s="14"/>
      <c r="I11" s="27"/>
      <c r="J11" s="14"/>
      <c r="K11" s="23"/>
    </row>
    <row r="12" ht="22.6" customHeight="1" spans="1:11">
      <c r="A12" s="12"/>
      <c r="B12" s="7"/>
      <c r="C12" s="8"/>
      <c r="D12" s="8"/>
      <c r="E12" s="8"/>
      <c r="F12" s="17" t="s">
        <v>338</v>
      </c>
      <c r="G12" s="18" t="s">
        <v>339</v>
      </c>
      <c r="H12" s="14"/>
      <c r="I12" s="27"/>
      <c r="J12" s="14"/>
      <c r="K12" s="23"/>
    </row>
    <row r="13" ht="22.6" customHeight="1" spans="1:11">
      <c r="A13" s="12"/>
      <c r="B13" s="7"/>
      <c r="C13" s="8"/>
      <c r="D13" s="8"/>
      <c r="E13" s="8"/>
      <c r="F13" s="17" t="s">
        <v>340</v>
      </c>
      <c r="G13" s="19" t="s">
        <v>341</v>
      </c>
      <c r="H13" s="14"/>
      <c r="I13" s="27"/>
      <c r="J13" s="14"/>
      <c r="K13" s="23"/>
    </row>
    <row r="14" ht="14.3" customHeight="1" spans="1:11">
      <c r="A14" s="6">
        <v>201002</v>
      </c>
      <c r="B14" s="7" t="s">
        <v>342</v>
      </c>
      <c r="C14" s="8">
        <v>18</v>
      </c>
      <c r="D14" s="8">
        <v>18</v>
      </c>
      <c r="E14" s="8"/>
      <c r="F14" s="20" t="s">
        <v>343</v>
      </c>
      <c r="G14" s="21" t="s">
        <v>344</v>
      </c>
      <c r="H14" s="11" t="s">
        <v>345</v>
      </c>
      <c r="I14" s="29" t="s">
        <v>346</v>
      </c>
      <c r="J14" s="20" t="s">
        <v>327</v>
      </c>
      <c r="K14" s="30" t="s">
        <v>347</v>
      </c>
    </row>
    <row r="15" ht="14.3" customHeight="1" spans="1:11">
      <c r="A15" s="12"/>
      <c r="B15" s="7"/>
      <c r="C15" s="8"/>
      <c r="D15" s="8"/>
      <c r="E15" s="8"/>
      <c r="F15" s="20" t="s">
        <v>348</v>
      </c>
      <c r="G15" s="21" t="s">
        <v>349</v>
      </c>
      <c r="H15" s="14"/>
      <c r="I15" s="27"/>
      <c r="J15" s="20" t="s">
        <v>331</v>
      </c>
      <c r="K15" s="31" t="s">
        <v>347</v>
      </c>
    </row>
    <row r="16" ht="14.3" customHeight="1" spans="1:11">
      <c r="A16" s="12"/>
      <c r="B16" s="7"/>
      <c r="C16" s="8"/>
      <c r="D16" s="8"/>
      <c r="E16" s="8"/>
      <c r="F16" s="20" t="s">
        <v>350</v>
      </c>
      <c r="G16" s="21" t="s">
        <v>351</v>
      </c>
      <c r="H16" s="14"/>
      <c r="I16" s="27"/>
      <c r="J16" s="14"/>
      <c r="K16" s="23"/>
    </row>
    <row r="17" ht="14.3" customHeight="1" spans="1:11">
      <c r="A17" s="12"/>
      <c r="B17" s="7"/>
      <c r="C17" s="8"/>
      <c r="D17" s="8"/>
      <c r="E17" s="8"/>
      <c r="F17" s="20" t="s">
        <v>352</v>
      </c>
      <c r="G17" s="21" t="s">
        <v>353</v>
      </c>
      <c r="H17" s="14"/>
      <c r="I17" s="27"/>
      <c r="J17" s="14"/>
      <c r="K17" s="23"/>
    </row>
    <row r="18" ht="14.3" customHeight="1" spans="1:11">
      <c r="A18" s="12"/>
      <c r="B18" s="7"/>
      <c r="C18" s="8"/>
      <c r="D18" s="8"/>
      <c r="E18" s="8"/>
      <c r="F18" s="20" t="s">
        <v>354</v>
      </c>
      <c r="G18" s="21" t="s">
        <v>355</v>
      </c>
      <c r="H18" s="14"/>
      <c r="I18" s="27"/>
      <c r="J18" s="14"/>
      <c r="K18" s="23"/>
    </row>
    <row r="19" ht="14.3" customHeight="1" spans="1:11">
      <c r="A19" s="12"/>
      <c r="B19" s="7"/>
      <c r="C19" s="8"/>
      <c r="D19" s="8"/>
      <c r="E19" s="8"/>
      <c r="F19" s="20" t="s">
        <v>356</v>
      </c>
      <c r="G19" s="22" t="s">
        <v>357</v>
      </c>
      <c r="H19" s="14"/>
      <c r="I19" s="27"/>
      <c r="J19" s="14"/>
      <c r="K19" s="23"/>
    </row>
    <row r="20" ht="21" spans="1:11">
      <c r="A20" s="12"/>
      <c r="B20" s="7"/>
      <c r="C20" s="8"/>
      <c r="D20" s="8"/>
      <c r="E20" s="8"/>
      <c r="F20" s="20" t="s">
        <v>358</v>
      </c>
      <c r="G20" s="22" t="s">
        <v>359</v>
      </c>
      <c r="H20" s="14"/>
      <c r="I20" s="27"/>
      <c r="J20" s="14"/>
      <c r="K20" s="23"/>
    </row>
    <row r="21" spans="1:11">
      <c r="A21" s="12">
        <v>201001</v>
      </c>
      <c r="B21" s="7" t="s">
        <v>360</v>
      </c>
      <c r="C21" s="8">
        <v>1433.83</v>
      </c>
      <c r="D21" s="8">
        <v>1433.83</v>
      </c>
      <c r="E21" s="8"/>
      <c r="F21" s="14" t="s">
        <v>290</v>
      </c>
      <c r="G21" s="23" t="s">
        <v>291</v>
      </c>
      <c r="H21" s="14" t="s">
        <v>361</v>
      </c>
      <c r="I21" s="27" t="s">
        <v>300</v>
      </c>
      <c r="J21" s="14" t="s">
        <v>310</v>
      </c>
      <c r="K21" s="23" t="s">
        <v>311</v>
      </c>
    </row>
    <row r="22" spans="1:11">
      <c r="A22" s="12"/>
      <c r="B22" s="7"/>
      <c r="C22" s="8"/>
      <c r="D22" s="8"/>
      <c r="E22" s="8"/>
      <c r="F22" s="2" t="s">
        <v>292</v>
      </c>
      <c r="G22" s="5" t="s">
        <v>293</v>
      </c>
      <c r="H22" s="5"/>
      <c r="I22" s="27"/>
      <c r="J22" s="14"/>
      <c r="K22" s="23"/>
    </row>
    <row r="23" spans="1:11">
      <c r="A23" s="12"/>
      <c r="B23" s="7"/>
      <c r="C23" s="8"/>
      <c r="D23" s="8"/>
      <c r="E23" s="8"/>
      <c r="F23" s="2" t="s">
        <v>294</v>
      </c>
      <c r="G23" s="5" t="s">
        <v>295</v>
      </c>
      <c r="H23" s="5"/>
      <c r="I23" s="27"/>
      <c r="J23" s="14"/>
      <c r="K23" s="23"/>
    </row>
    <row r="24" spans="1:11">
      <c r="A24" s="12"/>
      <c r="B24" s="7"/>
      <c r="C24" s="8"/>
      <c r="D24" s="8"/>
      <c r="E24" s="8"/>
      <c r="F24" s="2" t="s">
        <v>296</v>
      </c>
      <c r="G24" s="5" t="s">
        <v>362</v>
      </c>
      <c r="H24" s="5"/>
      <c r="I24" s="27"/>
      <c r="J24" s="14"/>
      <c r="K24" s="23"/>
    </row>
  </sheetData>
  <mergeCells count="23">
    <mergeCell ref="A2:K2"/>
    <mergeCell ref="F3:K3"/>
    <mergeCell ref="F4:G4"/>
    <mergeCell ref="H4:I4"/>
    <mergeCell ref="J4:K4"/>
    <mergeCell ref="A3:A5"/>
    <mergeCell ref="A7:A13"/>
    <mergeCell ref="A14:A20"/>
    <mergeCell ref="A21:A24"/>
    <mergeCell ref="B3:B5"/>
    <mergeCell ref="B7:B13"/>
    <mergeCell ref="B14:B20"/>
    <mergeCell ref="B21:B24"/>
    <mergeCell ref="C7:C13"/>
    <mergeCell ref="C14:C20"/>
    <mergeCell ref="C21:C24"/>
    <mergeCell ref="D7:D13"/>
    <mergeCell ref="D14:D20"/>
    <mergeCell ref="D21:D24"/>
    <mergeCell ref="E7:E13"/>
    <mergeCell ref="E14:E20"/>
    <mergeCell ref="E21:E24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lsq</cp:lastModifiedBy>
  <dcterms:created xsi:type="dcterms:W3CDTF">2021-04-05T10:11:08Z</dcterms:created>
  <dcterms:modified xsi:type="dcterms:W3CDTF">2021-04-05T10:14:13Z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