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 firstSheet="9" activeTab="10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calcPr calcId="144525" iterate="1"/>
</workbook>
</file>

<file path=xl/calcChain.xml><?xml version="1.0" encoding="utf-8"?>
<calcChain xmlns="http://schemas.openxmlformats.org/spreadsheetml/2006/main">
  <c r="E24" i="1" l="1"/>
  <c r="E8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9" i="1"/>
  <c r="G24" i="1"/>
  <c r="F24" i="1"/>
  <c r="H22" i="6" l="1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L14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M6" i="5"/>
  <c r="L6" i="5"/>
  <c r="J6" i="5"/>
  <c r="I6" i="5"/>
  <c r="H6" i="5"/>
  <c r="G6" i="5"/>
  <c r="F6" i="5"/>
  <c r="G38" i="4"/>
  <c r="F38" i="4"/>
  <c r="E38" i="4"/>
  <c r="C38" i="4"/>
  <c r="F22" i="4"/>
  <c r="E22" i="4"/>
  <c r="F17" i="4"/>
  <c r="E17" i="4"/>
  <c r="F16" i="4"/>
  <c r="E16" i="4"/>
  <c r="L14" i="3"/>
  <c r="F14" i="3" s="1"/>
  <c r="G14" i="3"/>
  <c r="G13" i="3"/>
  <c r="F13" i="3"/>
  <c r="G12" i="3"/>
  <c r="F12" i="3"/>
  <c r="G11" i="3"/>
  <c r="F11" i="3"/>
  <c r="G10" i="3"/>
  <c r="F10" i="3"/>
  <c r="G9" i="3"/>
  <c r="F9" i="3"/>
  <c r="L8" i="3"/>
  <c r="G8" i="3"/>
  <c r="F8" i="3"/>
  <c r="L7" i="3"/>
  <c r="F7" i="3" s="1"/>
  <c r="G7" i="3"/>
  <c r="M6" i="3"/>
  <c r="L6" i="3"/>
  <c r="F6" i="3" s="1"/>
  <c r="J6" i="3"/>
  <c r="I6" i="3"/>
  <c r="H6" i="3"/>
  <c r="G6" i="3"/>
  <c r="F14" i="2"/>
  <c r="F13" i="2"/>
  <c r="F12" i="2"/>
  <c r="F11" i="2"/>
  <c r="F10" i="2"/>
  <c r="F9" i="2"/>
  <c r="H8" i="2"/>
  <c r="G8" i="2"/>
  <c r="F8" i="2"/>
  <c r="F7" i="2"/>
  <c r="H6" i="2"/>
  <c r="G6" i="2"/>
  <c r="F6" i="2"/>
  <c r="C9" i="1"/>
  <c r="C22" i="1" s="1"/>
  <c r="C24" i="1" l="1"/>
  <c r="C8" i="1"/>
</calcChain>
</file>

<file path=xl/sharedStrings.xml><?xml version="1.0" encoding="utf-8"?>
<sst xmlns="http://schemas.openxmlformats.org/spreadsheetml/2006/main" count="543" uniqueCount="251">
  <si>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</si>
  <si>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</si>
  <si>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</si>
  <si>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</si>
  <si>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</si>
  <si>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</si>
  <si>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</si>
  <si>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</si>
  <si>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</si>
  <si>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</si>
  <si>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</si>
  <si>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</si>
  <si>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</si>
  <si>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</si>
  <si>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</si>
  <si>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</si>
  <si>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</si>
  <si>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</si>
  <si>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</si>
  <si>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</si>
  <si>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</si>
  <si>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</si>
  <si>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</si>
  <si>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</si>
  <si>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</si>
  <si>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</si>
  <si>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</si>
  <si>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</si>
  <si>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</si>
  <si>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</si>
  <si>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</si>
  <si>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</si>
  <si>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</si>
  <si>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</si>
  <si>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</si>
  <si>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</si>
  <si>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</si>
  <si>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</si>
  <si>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</si>
  <si>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</si>
  <si>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</si>
  <si>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</si>
  <si>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</si>
  <si>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</si>
  <si>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</si>
  <si>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</si>
  <si>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</si>
  <si>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</si>
  <si>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</si>
  <si>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</si>
  <si>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</si>
  <si>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</si>
  <si>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</si>
  <si>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</si>
  <si>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</si>
  <si>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伊川县产业集聚区管理委员会</t>
  </si>
  <si>
    <t xml:space="preserve">  伊川县产业集聚区管理委员会</t>
  </si>
  <si>
    <t>05</t>
  </si>
  <si>
    <t>02</t>
  </si>
  <si>
    <t xml:space="preserve">    事业单位离退休</t>
  </si>
  <si>
    <t>208</t>
  </si>
  <si>
    <t xml:space="preserve">    机关事业单位基本养老保险缴费支出</t>
  </si>
  <si>
    <t>210</t>
  </si>
  <si>
    <t>11</t>
  </si>
  <si>
    <t>01</t>
  </si>
  <si>
    <t xml:space="preserve">    行政单位医疗</t>
  </si>
  <si>
    <t>99</t>
  </si>
  <si>
    <t xml:space="preserve">    其他行政事业单位医疗支出</t>
  </si>
  <si>
    <t>215</t>
  </si>
  <si>
    <t>08</t>
  </si>
  <si>
    <t xml:space="preserve">    行政运行</t>
  </si>
  <si>
    <t xml:space="preserve">    其他支持中小企业发展和管理支出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</si>
  <si>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</si>
  <si>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</si>
  <si>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</si>
  <si>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</si>
  <si>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</si>
  <si>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</si>
  <si>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</si>
  <si>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</si>
  <si>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</si>
  <si>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</si>
  <si>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</si>
  <si>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605</t>
  </si>
  <si>
    <t xml:space="preserve">  605001</t>
  </si>
  <si>
    <t xml:space="preserve">    605001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</si>
  <si>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</si>
  <si>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</si>
  <si>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</si>
  <si>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</si>
  <si>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</si>
  <si>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</si>
  <si>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</si>
  <si>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</si>
  <si>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</si>
  <si>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</si>
  <si>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</si>
  <si>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</si>
  <si>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</si>
  <si>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</si>
  <si>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</si>
  <si>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</si>
  <si>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</si>
  <si>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</si>
  <si>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</si>
  <si>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</si>
  <si>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</si>
  <si>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</si>
  <si>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</si>
  <si>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</si>
  <si>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</si>
  <si>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</si>
  <si>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</si>
  <si>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</si>
  <si>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</si>
  <si>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</si>
  <si>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</si>
  <si>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</si>
  <si>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</si>
  <si>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</si>
  <si>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</si>
  <si>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</si>
  <si>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</si>
  <si>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</si>
  <si>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</si>
  <si>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</si>
  <si>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</si>
  <si>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</si>
  <si>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</si>
  <si>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</si>
  <si>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</si>
  <si>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</si>
  <si>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</si>
  <si>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>301</t>
  </si>
  <si>
    <t>工资和福利支出</t>
  </si>
  <si>
    <t>501</t>
  </si>
  <si>
    <t>基本工资</t>
  </si>
  <si>
    <t>津贴补贴</t>
  </si>
  <si>
    <t>基础性绩效工资</t>
  </si>
  <si>
    <t>取暖费</t>
  </si>
  <si>
    <t>养老保险</t>
  </si>
  <si>
    <t>失业保险</t>
  </si>
  <si>
    <t>医疗保险</t>
  </si>
  <si>
    <t>生育保险</t>
  </si>
  <si>
    <t>工伤保险</t>
  </si>
  <si>
    <t>其他工资福利支出</t>
  </si>
  <si>
    <t>离退休取暖费</t>
  </si>
  <si>
    <t>509</t>
  </si>
  <si>
    <t>离退休福费</t>
  </si>
  <si>
    <t>其他对个人和家庭的补助</t>
  </si>
  <si>
    <t>302</t>
  </si>
  <si>
    <t>502</t>
  </si>
  <si>
    <t>工会经费</t>
  </si>
  <si>
    <t>福利费</t>
  </si>
  <si>
    <t>其他资本性支出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</si>
  <si>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</si>
  <si>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</si>
  <si>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</si>
  <si>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</si>
  <si>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</si>
  <si>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</si>
  <si>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</si>
  <si>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</si>
  <si>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</si>
  <si>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</si>
  <si>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</si>
  <si>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</si>
  <si>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</si>
  <si>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</si>
  <si>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</si>
  <si>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</si>
  <si>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</si>
  <si>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</si>
  <si>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</si>
  <si>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</si>
  <si>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</si>
  <si>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年度主要任务</t>
  </si>
  <si>
    <t>主要内容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</si>
  <si>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</si>
  <si>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</si>
  <si>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</si>
  <si>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</si>
  <si>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</si>
  <si>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</si>
  <si>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</si>
  <si>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</si>
  <si>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</si>
  <si>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</si>
  <si>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</si>
  <si>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</si>
  <si>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</si>
  <si>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</si>
  <si>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</si>
  <si>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 xml:space="preserve">预算和财务管理  </t>
  </si>
  <si>
    <t xml:space="preserve">绩效管理  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</si>
  <si>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</si>
  <si>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</si>
  <si>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</si>
  <si>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</si>
  <si>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</si>
  <si>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</si>
  <si>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</si>
  <si>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</si>
  <si>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</si>
  <si>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</si>
  <si>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</si>
  <si>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</si>
  <si>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</si>
  <si>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</si>
  <si>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</si>
  <si>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</si>
  <si>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产业集聚区发展建设资金</t>
    <phoneticPr fontId="9" type="noConversion"/>
  </si>
  <si>
    <t>指标1：全年服务企业</t>
    <phoneticPr fontId="9" type="noConversion"/>
  </si>
  <si>
    <t>≥3轮</t>
    <phoneticPr fontId="9" type="noConversion"/>
  </si>
  <si>
    <t>指标2：招投标项目个数</t>
    <phoneticPr fontId="9" type="noConversion"/>
  </si>
  <si>
    <t>≥5</t>
    <phoneticPr fontId="9" type="noConversion"/>
  </si>
  <si>
    <t>指标3：企业累计吸纳就业人数</t>
    <phoneticPr fontId="9" type="noConversion"/>
  </si>
  <si>
    <t>≥1.2万</t>
    <phoneticPr fontId="9" type="noConversion"/>
  </si>
  <si>
    <t>稳步提高</t>
    <phoneticPr fontId="9" type="noConversion"/>
  </si>
  <si>
    <t>经济效益指标：就业承载能力</t>
    <phoneticPr fontId="9" type="noConversion"/>
  </si>
  <si>
    <t>生态效益指标区内生产企业安监、环评达标率达到</t>
    <phoneticPr fontId="9" type="noConversion"/>
  </si>
  <si>
    <t>可持续影响指标：企业保有率</t>
    <phoneticPr fontId="9" type="noConversion"/>
  </si>
  <si>
    <t>≥90%</t>
    <phoneticPr fontId="9" type="noConversion"/>
  </si>
  <si>
    <t>指标1：相关职能部门对日常工作满意度率</t>
    <phoneticPr fontId="9" type="noConversion"/>
  </si>
  <si>
    <t>指标2：被服务企业满意率≥95%</t>
    <phoneticPr fontId="9" type="noConversion"/>
  </si>
  <si>
    <t>≥95%</t>
    <phoneticPr fontId="9" type="noConversion"/>
  </si>
  <si>
    <t>≥95%</t>
    <phoneticPr fontId="9" type="noConversion"/>
  </si>
  <si>
    <t>伊川县产业集聚区管理委员会</t>
    <phoneticPr fontId="9" type="noConversion"/>
  </si>
  <si>
    <t>任务名称</t>
    <phoneticPr fontId="9" type="noConversion"/>
  </si>
  <si>
    <t>保障单位2021年整体运行正常有序</t>
    <phoneticPr fontId="9" type="noConversion"/>
  </si>
  <si>
    <t>人员经费</t>
    <phoneticPr fontId="9" type="noConversion"/>
  </si>
  <si>
    <t>日常公用</t>
    <phoneticPr fontId="9" type="noConversion"/>
  </si>
  <si>
    <t>保障人员工资、津贴等按时足额发放，社保、住房公积金及时缴纳</t>
    <phoneticPr fontId="9" type="noConversion"/>
  </si>
  <si>
    <t>保障本单位日常性工作正常开展</t>
    <phoneticPr fontId="9" type="noConversion"/>
  </si>
  <si>
    <t>内部控制制度建设健全性</t>
    <phoneticPr fontId="9" type="noConversion"/>
  </si>
  <si>
    <t>健全</t>
    <phoneticPr fontId="9" type="noConversion"/>
  </si>
  <si>
    <t>预算执行率</t>
    <phoneticPr fontId="9" type="noConversion"/>
  </si>
  <si>
    <t>＞95%</t>
    <phoneticPr fontId="9" type="noConversion"/>
  </si>
  <si>
    <t>资金使用合规性</t>
    <phoneticPr fontId="9" type="noConversion"/>
  </si>
  <si>
    <t>合规</t>
    <phoneticPr fontId="9" type="noConversion"/>
  </si>
  <si>
    <t>预算支出序时进度合理性</t>
    <phoneticPr fontId="9" type="noConversion"/>
  </si>
  <si>
    <t>合理</t>
    <phoneticPr fontId="9" type="noConversion"/>
  </si>
  <si>
    <t>严格</t>
    <phoneticPr fontId="9" type="noConversion"/>
  </si>
  <si>
    <t>目标完成质量达标率</t>
    <phoneticPr fontId="9" type="noConversion"/>
  </si>
  <si>
    <t>宣传工作完成率</t>
    <phoneticPr fontId="9" type="noConversion"/>
  </si>
  <si>
    <t>就业承载能力</t>
    <phoneticPr fontId="9" type="noConversion"/>
  </si>
  <si>
    <t>稳步提高</t>
    <phoneticPr fontId="9" type="noConversion"/>
  </si>
  <si>
    <t>区内生产企业安监、环评达标率达到</t>
    <phoneticPr fontId="9" type="noConversion"/>
  </si>
  <si>
    <t>被服务企业满意率≥95%</t>
    <phoneticPr fontId="9" type="noConversion"/>
  </si>
  <si>
    <t>≥95%</t>
  </si>
  <si>
    <t>“三公”经费控制情况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</si>
</sst>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8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vertical="center"/>
    </xf>
    <xf numFmtId="49" fontId="6" fillId="0" borderId="9" xfId="0" applyNumberFormat="1" applyFont="1" applyFill="1" applyBorder="1" applyAlignment="1" applyProtection="1">
      <alignment horizontal="left" vertical="center"/>
    </xf>
    <xf numFmtId="14" fontId="6" fillId="0" borderId="8" xfId="0" applyNumberFormat="1" applyFont="1" applyFill="1" applyBorder="1" applyAlignment="1" applyProtection="1">
      <alignment vertical="center"/>
    </xf>
    <xf numFmtId="49" fontId="7" fillId="0" borderId="8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left" vertical="center"/>
    </xf>
    <xf numFmtId="14" fontId="7" fillId="0" borderId="1" xfId="0" applyNumberFormat="1" applyFont="1" applyFill="1" applyBorder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>
      <alignment horizontal="right" vertical="center" wrapText="1"/>
    </xf>
    <xf numFmtId="14" fontId="7" fillId="0" borderId="8" xfId="0" applyNumberFormat="1" applyFont="1" applyFill="1" applyBorder="1" applyAlignment="1" applyProtection="1">
      <alignment vertical="center"/>
    </xf>
    <xf numFmtId="49" fontId="7" fillId="0" borderId="8" xfId="0" applyNumberFormat="1" applyFont="1" applyFill="1" applyBorder="1" applyAlignment="1" applyProtection="1">
      <alignment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9" fontId="2" fillId="0" borderId="2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E25" sqref="E25"/>
    </sheetView>
  </sheetViews>
  <sheetFormatPr defaultColWidth="10" defaultRowHeight="13.5"/>
  <cols>
    <col min="1" max="1" width="2.5" customWidth="1"/>
    <col min="2" max="2" width="12.375" customWidth="1"/>
    <col min="3" max="3" width="6.75" customWidth="1"/>
    <col min="4" max="4" width="16.75" customWidth="1"/>
    <col min="5" max="5" width="9.5" customWidth="1"/>
    <col min="6" max="6" width="9.875" customWidth="1"/>
    <col min="7" max="7" width="9.75" customWidth="1"/>
    <col min="8" max="8" width="6.875" customWidth="1"/>
    <col min="9" max="9" width="7.125" customWidth="1"/>
    <col min="10" max="11" width="9.75" customWidth="1"/>
    <col min="12" max="12" width="7" customWidth="1"/>
    <col min="13" max="13" width="8.125" customWidth="1"/>
    <col min="14" max="14" width="7.75" customWidth="1"/>
    <col min="15" max="21" width="9.75" customWidth="1"/>
  </cols>
  <sheetData>
    <row r="1" spans="1:17" ht="14.25" customHeight="1">
      <c r="A1" s="16"/>
      <c r="C1" s="16"/>
      <c r="O1" s="54" t="s">
        <v>0</v>
      </c>
      <c r="P1" s="54"/>
      <c r="Q1" s="54"/>
    </row>
    <row r="2" spans="1:17" ht="27.9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3.35" customHeight="1">
      <c r="A3" s="56" t="s">
        <v>2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3" t="s">
        <v>3</v>
      </c>
    </row>
    <row r="4" spans="1:17" ht="14.25" customHeight="1">
      <c r="A4" s="58" t="s">
        <v>4</v>
      </c>
      <c r="B4" s="58"/>
      <c r="C4" s="58"/>
      <c r="D4" s="58" t="s">
        <v>5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ht="14.25" customHeight="1">
      <c r="A5" s="58" t="s">
        <v>6</v>
      </c>
      <c r="B5" s="58"/>
      <c r="C5" s="58" t="s">
        <v>7</v>
      </c>
      <c r="D5" s="58" t="s">
        <v>8</v>
      </c>
      <c r="E5" s="58" t="s">
        <v>9</v>
      </c>
      <c r="F5" s="58" t="s">
        <v>10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7" ht="14.25" customHeight="1">
      <c r="A6" s="58"/>
      <c r="B6" s="58"/>
      <c r="C6" s="58"/>
      <c r="D6" s="58"/>
      <c r="E6" s="58"/>
      <c r="F6" s="58" t="s">
        <v>11</v>
      </c>
      <c r="G6" s="58"/>
      <c r="H6" s="58"/>
      <c r="I6" s="58"/>
      <c r="J6" s="58"/>
      <c r="K6" s="58"/>
      <c r="L6" s="58" t="s">
        <v>12</v>
      </c>
      <c r="M6" s="58" t="s">
        <v>13</v>
      </c>
      <c r="N6" s="58" t="s">
        <v>14</v>
      </c>
      <c r="O6" s="58" t="s">
        <v>15</v>
      </c>
      <c r="P6" s="58" t="s">
        <v>16</v>
      </c>
      <c r="Q6" s="58" t="s">
        <v>17</v>
      </c>
    </row>
    <row r="7" spans="1:17" ht="34.35" customHeight="1">
      <c r="A7" s="58"/>
      <c r="B7" s="58"/>
      <c r="C7" s="58"/>
      <c r="D7" s="58"/>
      <c r="E7" s="58"/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11" t="s">
        <v>23</v>
      </c>
      <c r="L7" s="58"/>
      <c r="M7" s="58"/>
      <c r="N7" s="58"/>
      <c r="O7" s="58"/>
      <c r="P7" s="58"/>
      <c r="Q7" s="58"/>
    </row>
    <row r="8" spans="1:17" ht="16.899999999999999" customHeight="1">
      <c r="A8" s="58" t="s">
        <v>11</v>
      </c>
      <c r="B8" s="9" t="s">
        <v>24</v>
      </c>
      <c r="C8" s="19">
        <f>C9</f>
        <v>400.72951799999998</v>
      </c>
      <c r="D8" s="8" t="s">
        <v>25</v>
      </c>
      <c r="E8" s="19">
        <f>F8</f>
        <v>400.72951799999998</v>
      </c>
      <c r="F8" s="19">
        <v>400.72951799999998</v>
      </c>
      <c r="G8" s="19">
        <v>400.72951799999998</v>
      </c>
      <c r="H8" s="1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spans="1:17" ht="21.2" customHeight="1">
      <c r="A9" s="58"/>
      <c r="B9" s="8" t="s">
        <v>26</v>
      </c>
      <c r="C9" s="19">
        <f>E8</f>
        <v>400.72951799999998</v>
      </c>
      <c r="D9" s="8" t="s">
        <v>27</v>
      </c>
      <c r="E9" s="19">
        <f>F9</f>
        <v>395.89120000000003</v>
      </c>
      <c r="F9" s="19">
        <v>395.89120000000003</v>
      </c>
      <c r="G9" s="19">
        <v>395.89120000000003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17" ht="21.2" customHeight="1">
      <c r="A10" s="58"/>
      <c r="B10" s="8" t="s">
        <v>20</v>
      </c>
      <c r="C10" s="19">
        <v>0</v>
      </c>
      <c r="D10" s="8" t="s">
        <v>28</v>
      </c>
      <c r="E10" s="49">
        <f t="shared" ref="E10:E23" si="0">F10</f>
        <v>4.1527149999999997</v>
      </c>
      <c r="F10" s="19">
        <v>4.1527149999999997</v>
      </c>
      <c r="G10" s="19">
        <v>4.1527149999999997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</row>
    <row r="11" spans="1:17" ht="22.7" customHeight="1">
      <c r="A11" s="58"/>
      <c r="B11" s="8" t="s">
        <v>21</v>
      </c>
      <c r="C11" s="19">
        <v>0</v>
      </c>
      <c r="D11" s="8" t="s">
        <v>29</v>
      </c>
      <c r="E11" s="49">
        <f t="shared" si="0"/>
        <v>0.68560299999999996</v>
      </c>
      <c r="F11" s="19">
        <v>0.68560299999999996</v>
      </c>
      <c r="G11" s="19">
        <v>0.68560299999999996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</row>
    <row r="12" spans="1:17" ht="22.7" customHeight="1">
      <c r="A12" s="58"/>
      <c r="B12" s="8" t="s">
        <v>22</v>
      </c>
      <c r="C12" s="19">
        <v>0</v>
      </c>
      <c r="D12" s="8" t="s">
        <v>30</v>
      </c>
      <c r="E12" s="49">
        <f t="shared" si="0"/>
        <v>0</v>
      </c>
      <c r="F12" s="19">
        <v>0</v>
      </c>
      <c r="G12" s="1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</row>
    <row r="13" spans="1:17" ht="22.7" customHeight="1">
      <c r="A13" s="58"/>
      <c r="B13" s="11" t="s">
        <v>23</v>
      </c>
      <c r="C13" s="19">
        <v>0</v>
      </c>
      <c r="D13" s="8" t="s">
        <v>31</v>
      </c>
      <c r="E13" s="49">
        <f t="shared" si="0"/>
        <v>150</v>
      </c>
      <c r="F13" s="19">
        <v>150</v>
      </c>
      <c r="G13" s="19">
        <v>150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</row>
    <row r="14" spans="1:17" ht="22.7" customHeight="1">
      <c r="A14" s="59" t="s">
        <v>12</v>
      </c>
      <c r="B14" s="59"/>
      <c r="C14" s="19">
        <v>0</v>
      </c>
      <c r="D14" s="11" t="s">
        <v>32</v>
      </c>
      <c r="E14" s="49">
        <f t="shared" si="0"/>
        <v>0</v>
      </c>
      <c r="F14" s="19">
        <v>0</v>
      </c>
      <c r="G14" s="1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</row>
    <row r="15" spans="1:17" ht="21.2" customHeight="1">
      <c r="A15" s="60" t="s">
        <v>13</v>
      </c>
      <c r="B15" s="60"/>
      <c r="C15" s="19">
        <v>0</v>
      </c>
      <c r="D15" s="11" t="s">
        <v>33</v>
      </c>
      <c r="E15" s="49">
        <f t="shared" si="0"/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</row>
    <row r="16" spans="1:17" ht="21.2" customHeight="1">
      <c r="A16" s="59" t="s">
        <v>14</v>
      </c>
      <c r="B16" s="59"/>
      <c r="C16" s="61">
        <v>0</v>
      </c>
      <c r="D16" s="8" t="s">
        <v>34</v>
      </c>
      <c r="E16" s="49">
        <f t="shared" si="0"/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</row>
    <row r="17" spans="1:17" ht="22.7" customHeight="1">
      <c r="A17" s="59"/>
      <c r="B17" s="59"/>
      <c r="C17" s="61"/>
      <c r="D17" s="8" t="s">
        <v>35</v>
      </c>
      <c r="E17" s="49">
        <f t="shared" si="0"/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</row>
    <row r="18" spans="1:17" ht="22.7" customHeight="1">
      <c r="A18" s="59" t="s">
        <v>15</v>
      </c>
      <c r="B18" s="59"/>
      <c r="C18" s="61">
        <v>0</v>
      </c>
      <c r="D18" s="8" t="s">
        <v>36</v>
      </c>
      <c r="E18" s="49">
        <f t="shared" si="0"/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21.2" customHeight="1">
      <c r="A19" s="59"/>
      <c r="B19" s="59"/>
      <c r="C19" s="61"/>
      <c r="D19" s="8" t="s">
        <v>37</v>
      </c>
      <c r="E19" s="49">
        <f t="shared" si="0"/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21.2" customHeight="1">
      <c r="A20" s="59"/>
      <c r="B20" s="59"/>
      <c r="C20" s="61"/>
      <c r="D20" s="8" t="s">
        <v>38</v>
      </c>
      <c r="E20" s="49">
        <f t="shared" si="0"/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1:17" ht="14.25" customHeight="1">
      <c r="A21" s="59" t="s">
        <v>17</v>
      </c>
      <c r="B21" s="59"/>
      <c r="C21" s="19">
        <v>0</v>
      </c>
      <c r="D21" s="11"/>
      <c r="E21" s="49">
        <f t="shared" si="0"/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1:17" ht="22.9" customHeight="1">
      <c r="A22" s="58" t="s">
        <v>39</v>
      </c>
      <c r="B22" s="58"/>
      <c r="C22" s="19">
        <f>SUM(C9:C21)</f>
        <v>400.72951799999998</v>
      </c>
      <c r="D22" s="11"/>
      <c r="E22" s="49">
        <f t="shared" si="0"/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</row>
    <row r="23" spans="1:17" ht="28.9" customHeight="1">
      <c r="A23" s="59" t="s">
        <v>40</v>
      </c>
      <c r="B23" s="59"/>
      <c r="C23" s="19">
        <v>0</v>
      </c>
      <c r="D23" s="11" t="s">
        <v>41</v>
      </c>
      <c r="E23" s="49">
        <f t="shared" si="0"/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 ht="14.25" customHeight="1">
      <c r="A24" s="58" t="s">
        <v>42</v>
      </c>
      <c r="B24" s="58"/>
      <c r="C24" s="19">
        <f>SUM(C9:C23)</f>
        <v>801.45903599999997</v>
      </c>
      <c r="D24" s="9" t="s">
        <v>43</v>
      </c>
      <c r="E24" s="19">
        <f>E8+E13</f>
        <v>550.72951799999998</v>
      </c>
      <c r="F24" s="49">
        <f>SUM(F9:F23)</f>
        <v>550.7295180000001</v>
      </c>
      <c r="G24" s="49">
        <f>SUM(G9:G23)</f>
        <v>550.7295180000001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</sheetData>
  <mergeCells count="29">
    <mergeCell ref="A22:B22"/>
    <mergeCell ref="A23:B23"/>
    <mergeCell ref="A24:B24"/>
    <mergeCell ref="A8:A13"/>
    <mergeCell ref="C5:C7"/>
    <mergeCell ref="C16:C17"/>
    <mergeCell ref="C18:C20"/>
    <mergeCell ref="A5:B7"/>
    <mergeCell ref="A16:B17"/>
    <mergeCell ref="A18:B20"/>
    <mergeCell ref="F5:Q5"/>
    <mergeCell ref="F6:K6"/>
    <mergeCell ref="A14:B14"/>
    <mergeCell ref="A15:B15"/>
    <mergeCell ref="A21:B21"/>
    <mergeCell ref="D5:D7"/>
    <mergeCell ref="E5:E7"/>
    <mergeCell ref="L6:L7"/>
    <mergeCell ref="M6:M7"/>
    <mergeCell ref="N6:N7"/>
    <mergeCell ref="O6:O7"/>
    <mergeCell ref="P6:P7"/>
    <mergeCell ref="Q6:Q7"/>
    <mergeCell ref="O1:Q1"/>
    <mergeCell ref="A2:Q2"/>
    <mergeCell ref="A3:B3"/>
    <mergeCell ref="C3:P3"/>
    <mergeCell ref="A4:C4"/>
    <mergeCell ref="D4:Q4"/>
  </mergeCells>
  <phoneticPr fontId="9" type="noConversion"/>
  <printOptions horizontalCentered="1"/>
  <pageMargins left="0.59027777777777801" right="0.59027777777777801" top="0.78680555555555598" bottom="0.78680555555555598" header="0" footer="0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Q16" sqref="Q16"/>
    </sheetView>
  </sheetViews>
  <sheetFormatPr defaultColWidth="10" defaultRowHeight="13.5"/>
  <cols>
    <col min="1" max="3" width="3.125" customWidth="1"/>
    <col min="4" max="4" width="5.125" customWidth="1"/>
    <col min="5" max="5" width="28.875" customWidth="1"/>
    <col min="6" max="6" width="7.625" customWidth="1"/>
    <col min="7" max="8" width="9.75" customWidth="1"/>
    <col min="9" max="9" width="12.625" customWidth="1"/>
    <col min="10" max="10" width="9.75" customWidth="1"/>
    <col min="11" max="11" width="10.5" customWidth="1"/>
    <col min="12" max="12" width="9.75" customWidth="1"/>
    <col min="13" max="13" width="7.375" customWidth="1"/>
    <col min="14" max="14" width="9.75" customWidth="1"/>
    <col min="15" max="15" width="7.75" customWidth="1"/>
    <col min="16" max="17" width="9.75" customWidth="1"/>
    <col min="18" max="18" width="8.125" customWidth="1"/>
    <col min="19" max="25" width="9.75" customWidth="1"/>
  </cols>
  <sheetData>
    <row r="1" spans="1:18" ht="14.25" customHeight="1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4.2" customHeight="1">
      <c r="A2" s="62" t="s">
        <v>45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14.25" customHeight="1">
      <c r="A3" s="56" t="s">
        <v>2</v>
      </c>
      <c r="B3" s="56"/>
      <c r="C3" s="56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17" t="s">
        <v>3</v>
      </c>
    </row>
    <row r="4" spans="1:18" ht="28.9" customHeight="1">
      <c r="A4" s="58" t="s">
        <v>46</v>
      </c>
      <c r="B4" s="58"/>
      <c r="C4" s="58"/>
      <c r="D4" s="58" t="s">
        <v>47</v>
      </c>
      <c r="E4" s="58" t="s">
        <v>48</v>
      </c>
      <c r="F4" s="58" t="s">
        <v>49</v>
      </c>
      <c r="G4" s="58" t="s">
        <v>50</v>
      </c>
      <c r="H4" s="58"/>
      <c r="I4" s="58"/>
      <c r="J4" s="58"/>
      <c r="K4" s="58"/>
      <c r="L4" s="58"/>
      <c r="M4" s="58" t="s">
        <v>12</v>
      </c>
      <c r="N4" s="58" t="s">
        <v>13</v>
      </c>
      <c r="O4" s="58" t="s">
        <v>14</v>
      </c>
      <c r="P4" s="59" t="s">
        <v>15</v>
      </c>
      <c r="Q4" s="58" t="s">
        <v>16</v>
      </c>
      <c r="R4" s="58" t="s">
        <v>17</v>
      </c>
    </row>
    <row r="5" spans="1:18" ht="34.9" customHeight="1">
      <c r="A5" s="9" t="s">
        <v>51</v>
      </c>
      <c r="B5" s="9" t="s">
        <v>52</v>
      </c>
      <c r="C5" s="9" t="s">
        <v>53</v>
      </c>
      <c r="D5" s="58"/>
      <c r="E5" s="58"/>
      <c r="F5" s="58"/>
      <c r="G5" s="9" t="s">
        <v>24</v>
      </c>
      <c r="H5" s="9" t="s">
        <v>26</v>
      </c>
      <c r="I5" s="9" t="s">
        <v>20</v>
      </c>
      <c r="J5" s="9" t="s">
        <v>21</v>
      </c>
      <c r="K5" s="9" t="s">
        <v>22</v>
      </c>
      <c r="L5" s="9" t="s">
        <v>23</v>
      </c>
      <c r="M5" s="58"/>
      <c r="N5" s="58"/>
      <c r="O5" s="58"/>
      <c r="P5" s="59"/>
      <c r="Q5" s="58"/>
      <c r="R5" s="58"/>
    </row>
    <row r="6" spans="1:18" ht="18.600000000000001" customHeight="1">
      <c r="A6" s="11"/>
      <c r="B6" s="11"/>
      <c r="C6" s="11"/>
      <c r="D6" s="11"/>
      <c r="E6" s="9" t="s">
        <v>54</v>
      </c>
      <c r="F6" s="19">
        <f>F7</f>
        <v>550.72951799999998</v>
      </c>
      <c r="G6" s="19">
        <f>G7</f>
        <v>550.72951799999998</v>
      </c>
      <c r="H6" s="19">
        <f>H7</f>
        <v>550.72951799999998</v>
      </c>
      <c r="I6" s="1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</row>
    <row r="7" spans="1:18" ht="18.600000000000001" customHeight="1">
      <c r="A7" s="9" t="s">
        <v>41</v>
      </c>
      <c r="B7" s="9"/>
      <c r="C7" s="9"/>
      <c r="D7" s="8">
        <v>605</v>
      </c>
      <c r="E7" s="8" t="s">
        <v>55</v>
      </c>
      <c r="F7" s="19">
        <f>G7</f>
        <v>550.72951799999998</v>
      </c>
      <c r="G7" s="19">
        <v>550.72951799999998</v>
      </c>
      <c r="H7" s="19">
        <v>550.72951799999998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</row>
    <row r="8" spans="1:18" ht="22.7" customHeight="1">
      <c r="A8" s="11"/>
      <c r="B8" s="11"/>
      <c r="C8" s="11"/>
      <c r="D8" s="11">
        <v>605001</v>
      </c>
      <c r="E8" s="47" t="s">
        <v>56</v>
      </c>
      <c r="F8" s="19">
        <f t="shared" ref="F8:F14" si="0">G8</f>
        <v>550.72951799999998</v>
      </c>
      <c r="G8" s="19">
        <f>G9+G10+G11+G12+G13+G14</f>
        <v>550.72951799999998</v>
      </c>
      <c r="H8" s="19">
        <f>H9+H10+H11+H12+H13+H14</f>
        <v>550.72951799999998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</row>
    <row r="9" spans="1:18" ht="22.7" customHeight="1">
      <c r="A9" s="11">
        <v>208</v>
      </c>
      <c r="B9" s="12" t="s">
        <v>57</v>
      </c>
      <c r="C9" s="12" t="s">
        <v>58</v>
      </c>
      <c r="D9" s="11"/>
      <c r="E9" s="47" t="s">
        <v>59</v>
      </c>
      <c r="F9" s="19">
        <f t="shared" si="0"/>
        <v>0.68560299999999996</v>
      </c>
      <c r="G9" s="19">
        <v>0.68560299999999996</v>
      </c>
      <c r="H9" s="19">
        <v>0.68560299999999996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</row>
    <row r="10" spans="1:18" ht="22.7" customHeight="1">
      <c r="A10" s="48" t="s">
        <v>60</v>
      </c>
      <c r="B10" s="48" t="s">
        <v>57</v>
      </c>
      <c r="C10" s="48" t="s">
        <v>57</v>
      </c>
      <c r="D10" s="11"/>
      <c r="E10" s="47" t="s">
        <v>61</v>
      </c>
      <c r="F10" s="19">
        <f t="shared" si="0"/>
        <v>25.277000000000001</v>
      </c>
      <c r="G10" s="19">
        <v>25.277000000000001</v>
      </c>
      <c r="H10" s="19">
        <v>25.277000000000001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</row>
    <row r="11" spans="1:18" ht="22.7" customHeight="1">
      <c r="A11" s="48" t="s">
        <v>62</v>
      </c>
      <c r="B11" s="48" t="s">
        <v>63</v>
      </c>
      <c r="C11" s="48" t="s">
        <v>64</v>
      </c>
      <c r="D11" s="11"/>
      <c r="E11" s="47" t="s">
        <v>65</v>
      </c>
      <c r="F11" s="19">
        <f t="shared" si="0"/>
        <v>11.8277</v>
      </c>
      <c r="G11" s="19">
        <v>11.8277</v>
      </c>
      <c r="H11" s="19">
        <v>11.8277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</row>
    <row r="12" spans="1:18" ht="22.7" customHeight="1">
      <c r="A12" s="48" t="s">
        <v>62</v>
      </c>
      <c r="B12" s="48" t="s">
        <v>63</v>
      </c>
      <c r="C12" s="48" t="s">
        <v>66</v>
      </c>
      <c r="D12" s="11"/>
      <c r="E12" s="47" t="s">
        <v>67</v>
      </c>
      <c r="F12" s="19">
        <f t="shared" si="0"/>
        <v>1.9948999999999999</v>
      </c>
      <c r="G12" s="19">
        <v>1.9948999999999999</v>
      </c>
      <c r="H12" s="19">
        <v>1.9948999999999999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</row>
    <row r="13" spans="1:18" ht="22.7" customHeight="1">
      <c r="A13" s="48" t="s">
        <v>68</v>
      </c>
      <c r="B13" s="48" t="s">
        <v>69</v>
      </c>
      <c r="C13" s="48" t="s">
        <v>64</v>
      </c>
      <c r="D13" s="11"/>
      <c r="E13" s="47" t="s">
        <v>70</v>
      </c>
      <c r="F13" s="19">
        <f t="shared" si="0"/>
        <v>160.94431499999999</v>
      </c>
      <c r="G13" s="19">
        <v>160.94431499999999</v>
      </c>
      <c r="H13" s="19">
        <v>160.94431499999999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</row>
    <row r="14" spans="1:18" ht="22.7" customHeight="1">
      <c r="A14" s="48" t="s">
        <v>68</v>
      </c>
      <c r="B14" s="48" t="s">
        <v>69</v>
      </c>
      <c r="C14" s="48" t="s">
        <v>66</v>
      </c>
      <c r="D14" s="11"/>
      <c r="E14" s="47" t="s">
        <v>71</v>
      </c>
      <c r="F14" s="19">
        <f t="shared" si="0"/>
        <v>350</v>
      </c>
      <c r="G14" s="19">
        <v>350</v>
      </c>
      <c r="H14" s="19">
        <v>350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</row>
    <row r="15" spans="1:18" ht="22.7" customHeight="1">
      <c r="A15" s="11"/>
      <c r="B15" s="11"/>
      <c r="C15" s="11"/>
      <c r="D15" s="11"/>
      <c r="E15" s="1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22.7" customHeight="1">
      <c r="A16" s="11"/>
      <c r="B16" s="11"/>
      <c r="C16" s="11"/>
      <c r="D16" s="11"/>
      <c r="E16" s="1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22.7" customHeight="1">
      <c r="A17" s="11"/>
      <c r="B17" s="11"/>
      <c r="C17" s="11"/>
      <c r="D17" s="11"/>
      <c r="E17" s="1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ht="22.7" customHeight="1">
      <c r="A18" s="11"/>
      <c r="B18" s="11"/>
      <c r="C18" s="11"/>
      <c r="D18" s="11"/>
      <c r="E18" s="1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honeticPr fontId="9" type="noConversion"/>
  <printOptions horizontalCentered="1"/>
  <pageMargins left="0.59027777777777801" right="0.59027777777777801" top="0.78680555555555598" bottom="0.78680555555555598" header="0" footer="0"/>
  <pageSetup paperSize="9" scale="9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N13" sqref="N13:N14"/>
    </sheetView>
  </sheetViews>
  <sheetFormatPr defaultColWidth="10" defaultRowHeight="13.5"/>
  <cols>
    <col min="1" max="2" width="3.875" customWidth="1"/>
    <col min="3" max="3" width="5.375" customWidth="1"/>
    <col min="4" max="4" width="9.75" customWidth="1"/>
    <col min="5" max="5" width="27.625" customWidth="1"/>
    <col min="6" max="6" width="9.75" customWidth="1"/>
    <col min="7" max="7" width="13" customWidth="1"/>
    <col min="8" max="8" width="11.125" customWidth="1"/>
    <col min="9" max="10" width="10.75" customWidth="1"/>
    <col min="11" max="11" width="9.75" customWidth="1"/>
    <col min="12" max="12" width="8.875" customWidth="1"/>
    <col min="13" max="14" width="12.75" customWidth="1"/>
    <col min="15" max="16" width="9.75" customWidth="1"/>
  </cols>
  <sheetData>
    <row r="1" spans="1:14" ht="14.25" customHeight="1">
      <c r="N1" s="13" t="s">
        <v>72</v>
      </c>
    </row>
    <row r="2" spans="1:14" ht="30.95" customHeight="1">
      <c r="A2" s="62" t="s">
        <v>73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4.25" customHeight="1">
      <c r="A3" s="56" t="s">
        <v>2</v>
      </c>
      <c r="B3" s="56"/>
      <c r="C3" s="56"/>
      <c r="D3" s="63"/>
      <c r="E3" s="63"/>
      <c r="F3" s="63"/>
      <c r="G3" s="63"/>
      <c r="H3" s="63"/>
      <c r="I3" s="63"/>
      <c r="J3" s="63"/>
      <c r="K3" s="63"/>
      <c r="L3" s="63"/>
      <c r="M3" s="63"/>
      <c r="N3" s="17" t="s">
        <v>3</v>
      </c>
    </row>
    <row r="4" spans="1:14" ht="20.45" customHeight="1">
      <c r="A4" s="58" t="s">
        <v>46</v>
      </c>
      <c r="B4" s="58"/>
      <c r="C4" s="58"/>
      <c r="D4" s="58" t="s">
        <v>74</v>
      </c>
      <c r="E4" s="58" t="s">
        <v>48</v>
      </c>
      <c r="F4" s="58" t="s">
        <v>49</v>
      </c>
      <c r="G4" s="58" t="s">
        <v>75</v>
      </c>
      <c r="H4" s="58"/>
      <c r="I4" s="58"/>
      <c r="J4" s="58"/>
      <c r="K4" s="58"/>
      <c r="L4" s="58" t="s">
        <v>76</v>
      </c>
      <c r="M4" s="58"/>
      <c r="N4" s="58"/>
    </row>
    <row r="5" spans="1:14" ht="22.7" customHeight="1">
      <c r="A5" s="9" t="s">
        <v>51</v>
      </c>
      <c r="B5" s="9" t="s">
        <v>52</v>
      </c>
      <c r="C5" s="9" t="s">
        <v>53</v>
      </c>
      <c r="D5" s="58"/>
      <c r="E5" s="58"/>
      <c r="F5" s="58"/>
      <c r="G5" s="9" t="s">
        <v>24</v>
      </c>
      <c r="H5" s="9" t="s">
        <v>77</v>
      </c>
      <c r="I5" s="9" t="s">
        <v>78</v>
      </c>
      <c r="J5" s="9" t="s">
        <v>79</v>
      </c>
      <c r="K5" s="9" t="s">
        <v>80</v>
      </c>
      <c r="L5" s="9" t="s">
        <v>24</v>
      </c>
      <c r="M5" s="9" t="s">
        <v>81</v>
      </c>
      <c r="N5" s="9" t="s">
        <v>82</v>
      </c>
    </row>
    <row r="6" spans="1:14" ht="14.25" customHeight="1">
      <c r="A6" s="11"/>
      <c r="B6" s="11"/>
      <c r="C6" s="11"/>
      <c r="D6" s="11"/>
      <c r="E6" s="16" t="s">
        <v>54</v>
      </c>
      <c r="F6" s="19">
        <f t="shared" ref="F6:F14" si="0">G6+L6</f>
        <v>550.72951799999998</v>
      </c>
      <c r="G6" s="19">
        <f t="shared" ref="G6:G14" si="1">H6+I6+J6</f>
        <v>400.72951799999998</v>
      </c>
      <c r="H6" s="19">
        <f>H7</f>
        <v>395.89120000000003</v>
      </c>
      <c r="I6" s="19">
        <f>I7</f>
        <v>0.68560299999999996</v>
      </c>
      <c r="J6" s="19">
        <f>J7</f>
        <v>4.1527149999999997</v>
      </c>
      <c r="K6" s="19">
        <v>0</v>
      </c>
      <c r="L6" s="19">
        <f>M6+N6</f>
        <v>150</v>
      </c>
      <c r="M6" s="19">
        <f>M7</f>
        <v>150</v>
      </c>
      <c r="N6" s="49">
        <v>0</v>
      </c>
    </row>
    <row r="7" spans="1:14" ht="14.25" customHeight="1">
      <c r="A7" s="38"/>
      <c r="B7" s="38"/>
      <c r="C7" s="42"/>
      <c r="D7" s="43" t="s">
        <v>83</v>
      </c>
      <c r="E7" s="44" t="s">
        <v>55</v>
      </c>
      <c r="F7" s="45">
        <f t="shared" si="0"/>
        <v>550.72951799999998</v>
      </c>
      <c r="G7" s="19">
        <f t="shared" si="1"/>
        <v>400.72951799999998</v>
      </c>
      <c r="H7" s="19">
        <v>395.89120000000003</v>
      </c>
      <c r="I7" s="19">
        <v>0.68560299999999996</v>
      </c>
      <c r="J7" s="19">
        <v>4.1527149999999997</v>
      </c>
      <c r="K7" s="49">
        <v>0</v>
      </c>
      <c r="L7" s="19">
        <f>M7+N7</f>
        <v>150</v>
      </c>
      <c r="M7" s="19">
        <v>150</v>
      </c>
      <c r="N7" s="49">
        <v>0</v>
      </c>
    </row>
    <row r="8" spans="1:14" ht="14.25" customHeight="1">
      <c r="A8" s="38"/>
      <c r="B8" s="38"/>
      <c r="C8" s="42"/>
      <c r="D8" s="43" t="s">
        <v>84</v>
      </c>
      <c r="E8" s="44" t="s">
        <v>56</v>
      </c>
      <c r="F8" s="45">
        <f t="shared" si="0"/>
        <v>550.72951799999998</v>
      </c>
      <c r="G8" s="19">
        <f t="shared" si="1"/>
        <v>400.72951799999998</v>
      </c>
      <c r="H8" s="19">
        <v>395.89120000000003</v>
      </c>
      <c r="I8" s="19">
        <v>0.68560299999999996</v>
      </c>
      <c r="J8" s="19">
        <v>4.1527149999999997</v>
      </c>
      <c r="K8" s="49">
        <v>0</v>
      </c>
      <c r="L8" s="19">
        <f>M8</f>
        <v>150</v>
      </c>
      <c r="M8" s="19">
        <v>150</v>
      </c>
      <c r="N8" s="49">
        <v>0</v>
      </c>
    </row>
    <row r="9" spans="1:14" ht="14.25" customHeight="1">
      <c r="A9" s="38" t="s">
        <v>60</v>
      </c>
      <c r="B9" s="38" t="s">
        <v>57</v>
      </c>
      <c r="C9" s="42" t="s">
        <v>58</v>
      </c>
      <c r="D9" s="43" t="s">
        <v>85</v>
      </c>
      <c r="E9" s="44" t="s">
        <v>59</v>
      </c>
      <c r="F9" s="45">
        <f t="shared" si="0"/>
        <v>0.68560299999999996</v>
      </c>
      <c r="G9" s="19">
        <f t="shared" si="1"/>
        <v>0.68560299999999996</v>
      </c>
      <c r="H9" s="19">
        <v>0</v>
      </c>
      <c r="I9" s="19">
        <v>0.68560299999999996</v>
      </c>
      <c r="J9" s="19">
        <v>0</v>
      </c>
      <c r="K9" s="49">
        <v>0</v>
      </c>
      <c r="L9" s="49">
        <v>0</v>
      </c>
      <c r="M9" s="49">
        <v>0</v>
      </c>
      <c r="N9" s="49">
        <v>0</v>
      </c>
    </row>
    <row r="10" spans="1:14" ht="14.25" customHeight="1">
      <c r="A10" s="38" t="s">
        <v>60</v>
      </c>
      <c r="B10" s="38" t="s">
        <v>57</v>
      </c>
      <c r="C10" s="42" t="s">
        <v>57</v>
      </c>
      <c r="D10" s="43" t="s">
        <v>85</v>
      </c>
      <c r="E10" s="44" t="s">
        <v>61</v>
      </c>
      <c r="F10" s="45">
        <f t="shared" si="0"/>
        <v>25.277000000000001</v>
      </c>
      <c r="G10" s="19">
        <f t="shared" si="1"/>
        <v>25.277000000000001</v>
      </c>
      <c r="H10" s="19">
        <v>25.277000000000001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</row>
    <row r="11" spans="1:14" ht="14.25" customHeight="1">
      <c r="A11" s="38" t="s">
        <v>62</v>
      </c>
      <c r="B11" s="38" t="s">
        <v>63</v>
      </c>
      <c r="C11" s="42" t="s">
        <v>64</v>
      </c>
      <c r="D11" s="43" t="s">
        <v>85</v>
      </c>
      <c r="E11" s="44" t="s">
        <v>65</v>
      </c>
      <c r="F11" s="45">
        <f t="shared" si="0"/>
        <v>11.8277</v>
      </c>
      <c r="G11" s="19">
        <f t="shared" si="1"/>
        <v>11.8277</v>
      </c>
      <c r="H11" s="19">
        <v>11.8277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</row>
    <row r="12" spans="1:14" ht="14.25" customHeight="1">
      <c r="A12" s="38" t="s">
        <v>62</v>
      </c>
      <c r="B12" s="38" t="s">
        <v>63</v>
      </c>
      <c r="C12" s="42" t="s">
        <v>66</v>
      </c>
      <c r="D12" s="43" t="s">
        <v>85</v>
      </c>
      <c r="E12" s="44" t="s">
        <v>67</v>
      </c>
      <c r="F12" s="45">
        <f t="shared" si="0"/>
        <v>1.9948999999999999</v>
      </c>
      <c r="G12" s="19">
        <f t="shared" si="1"/>
        <v>1.9948999999999999</v>
      </c>
      <c r="H12" s="19">
        <v>1.9948999999999999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</row>
    <row r="13" spans="1:14" ht="14.25" customHeight="1">
      <c r="A13" s="38" t="s">
        <v>68</v>
      </c>
      <c r="B13" s="38" t="s">
        <v>69</v>
      </c>
      <c r="C13" s="42" t="s">
        <v>64</v>
      </c>
      <c r="D13" s="43" t="s">
        <v>85</v>
      </c>
      <c r="E13" s="44" t="s">
        <v>70</v>
      </c>
      <c r="F13" s="45">
        <f t="shared" si="0"/>
        <v>160.94431499999999</v>
      </c>
      <c r="G13" s="19">
        <f t="shared" si="1"/>
        <v>160.94431499999999</v>
      </c>
      <c r="H13" s="19">
        <v>156.79159999999999</v>
      </c>
      <c r="I13" s="19">
        <v>4.1527149999999997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</row>
    <row r="14" spans="1:14" ht="14.25" customHeight="1">
      <c r="A14" s="38" t="s">
        <v>68</v>
      </c>
      <c r="B14" s="38" t="s">
        <v>69</v>
      </c>
      <c r="C14" s="42" t="s">
        <v>66</v>
      </c>
      <c r="D14" s="43" t="s">
        <v>85</v>
      </c>
      <c r="E14" s="44" t="s">
        <v>71</v>
      </c>
      <c r="F14" s="45">
        <f t="shared" si="0"/>
        <v>350</v>
      </c>
      <c r="G14" s="19">
        <f t="shared" si="1"/>
        <v>200</v>
      </c>
      <c r="H14" s="19">
        <v>200</v>
      </c>
      <c r="I14" s="49">
        <v>0</v>
      </c>
      <c r="J14" s="49">
        <v>0</v>
      </c>
      <c r="K14" s="49">
        <v>0</v>
      </c>
      <c r="L14" s="19">
        <f>M14+N14</f>
        <v>150</v>
      </c>
      <c r="M14" s="19">
        <v>150</v>
      </c>
      <c r="N14" s="49">
        <v>0</v>
      </c>
    </row>
    <row r="15" spans="1:14" ht="14.25" customHeight="1">
      <c r="A15" s="11"/>
      <c r="B15" s="11"/>
      <c r="C15" s="11"/>
      <c r="D15" s="46"/>
      <c r="E15" s="11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14.25" customHeight="1">
      <c r="A16" s="11"/>
      <c r="B16" s="11"/>
      <c r="C16" s="11"/>
      <c r="D16" s="46"/>
      <c r="E16" s="11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4.25" customHeight="1">
      <c r="A17" s="11"/>
      <c r="B17" s="11"/>
      <c r="C17" s="11"/>
      <c r="D17" s="46"/>
      <c r="E17" s="11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4.25" customHeight="1">
      <c r="A18" s="11"/>
      <c r="B18" s="11"/>
      <c r="C18" s="11"/>
      <c r="D18" s="46"/>
      <c r="E18" s="11"/>
      <c r="F18" s="19"/>
      <c r="G18" s="19"/>
      <c r="H18" s="19"/>
      <c r="I18" s="19"/>
      <c r="J18" s="19"/>
      <c r="K18" s="19"/>
      <c r="L18" s="19"/>
      <c r="M18" s="19"/>
      <c r="N18" s="19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honeticPr fontId="9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6" workbookViewId="0">
      <selection activeCell="H33" sqref="H33"/>
    </sheetView>
  </sheetViews>
  <sheetFormatPr defaultColWidth="10" defaultRowHeight="13.5"/>
  <cols>
    <col min="1" max="1" width="9.625" customWidth="1"/>
    <col min="2" max="2" width="21.5" customWidth="1"/>
    <col min="3" max="3" width="9.75" customWidth="1"/>
    <col min="4" max="4" width="12.5" customWidth="1"/>
    <col min="5" max="5" width="7.875" customWidth="1"/>
    <col min="6" max="7" width="9.75" customWidth="1"/>
    <col min="8" max="8" width="10.875" customWidth="1"/>
    <col min="9" max="9" width="9.75" customWidth="1"/>
    <col min="10" max="10" width="13.375" customWidth="1"/>
    <col min="11" max="14" width="9.75" customWidth="1"/>
  </cols>
  <sheetData>
    <row r="1" spans="1:13" ht="14.25" customHeight="1">
      <c r="A1" s="16"/>
      <c r="M1" s="13" t="s">
        <v>86</v>
      </c>
    </row>
    <row r="2" spans="1:13" ht="32.65" customHeight="1">
      <c r="A2" s="62" t="s">
        <v>87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4.25" customHeight="1">
      <c r="A3" s="1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7" t="s">
        <v>3</v>
      </c>
    </row>
    <row r="4" spans="1:13" ht="14.25" customHeight="1">
      <c r="A4" s="58" t="s">
        <v>88</v>
      </c>
      <c r="B4" s="58"/>
      <c r="C4" s="58"/>
      <c r="D4" s="58" t="s">
        <v>89</v>
      </c>
      <c r="E4" s="58"/>
      <c r="F4" s="58"/>
      <c r="G4" s="58"/>
      <c r="H4" s="58"/>
      <c r="I4" s="58"/>
      <c r="J4" s="58"/>
      <c r="K4" s="58"/>
      <c r="L4" s="58"/>
      <c r="M4" s="58"/>
    </row>
    <row r="5" spans="1:13" ht="14.25" customHeight="1">
      <c r="A5" s="58" t="s">
        <v>90</v>
      </c>
      <c r="B5" s="58"/>
      <c r="C5" s="58" t="s">
        <v>91</v>
      </c>
      <c r="D5" s="58" t="s">
        <v>90</v>
      </c>
      <c r="E5" s="58" t="s">
        <v>54</v>
      </c>
      <c r="F5" s="58" t="s">
        <v>92</v>
      </c>
      <c r="G5" s="58"/>
      <c r="H5" s="58"/>
      <c r="I5" s="58"/>
      <c r="J5" s="58"/>
      <c r="K5" s="58"/>
      <c r="L5" s="58"/>
      <c r="M5" s="58"/>
    </row>
    <row r="6" spans="1:13" ht="14.25" customHeight="1">
      <c r="A6" s="58"/>
      <c r="B6" s="58"/>
      <c r="C6" s="58"/>
      <c r="D6" s="58"/>
      <c r="E6" s="58"/>
      <c r="F6" s="58" t="s">
        <v>11</v>
      </c>
      <c r="G6" s="58"/>
      <c r="H6" s="58"/>
      <c r="I6" s="58"/>
      <c r="J6" s="58"/>
      <c r="K6" s="58"/>
      <c r="L6" s="58" t="s">
        <v>93</v>
      </c>
      <c r="M6" s="58" t="s">
        <v>13</v>
      </c>
    </row>
    <row r="7" spans="1:13" ht="34.9" customHeight="1">
      <c r="A7" s="58"/>
      <c r="B7" s="58"/>
      <c r="C7" s="58"/>
      <c r="D7" s="58"/>
      <c r="E7" s="58"/>
      <c r="F7" s="58" t="s">
        <v>94</v>
      </c>
      <c r="G7" s="58" t="s">
        <v>26</v>
      </c>
      <c r="H7" s="58" t="s">
        <v>20</v>
      </c>
      <c r="I7" s="58" t="s">
        <v>21</v>
      </c>
      <c r="J7" s="58" t="s">
        <v>22</v>
      </c>
      <c r="K7" s="58" t="s">
        <v>23</v>
      </c>
      <c r="L7" s="58"/>
      <c r="M7" s="58"/>
    </row>
    <row r="8" spans="1:13" ht="14.25" customHeight="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14.25" customHeight="1">
      <c r="A9" s="58" t="s">
        <v>11</v>
      </c>
      <c r="B9" s="8" t="s">
        <v>24</v>
      </c>
      <c r="C9" s="19">
        <v>550.72951799999998</v>
      </c>
      <c r="D9" s="8" t="s">
        <v>95</v>
      </c>
      <c r="E9" s="1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</row>
    <row r="10" spans="1:13" ht="14.25" customHeight="1">
      <c r="A10" s="58"/>
      <c r="B10" s="8" t="s">
        <v>26</v>
      </c>
      <c r="C10" s="19">
        <v>550.72951799999998</v>
      </c>
      <c r="D10" s="8" t="s">
        <v>96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</row>
    <row r="11" spans="1:13" ht="14.25" customHeight="1">
      <c r="A11" s="58"/>
      <c r="B11" s="8" t="s">
        <v>20</v>
      </c>
      <c r="C11" s="19">
        <v>0</v>
      </c>
      <c r="D11" s="8" t="s">
        <v>97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</row>
    <row r="12" spans="1:13" ht="14.25" customHeight="1">
      <c r="A12" s="58"/>
      <c r="B12" s="8" t="s">
        <v>21</v>
      </c>
      <c r="C12" s="19">
        <v>0</v>
      </c>
      <c r="D12" s="8" t="s">
        <v>98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</row>
    <row r="13" spans="1:13" ht="14.25" customHeight="1">
      <c r="A13" s="58"/>
      <c r="B13" s="8" t="s">
        <v>22</v>
      </c>
      <c r="C13" s="19">
        <v>0</v>
      </c>
      <c r="D13" s="8" t="s">
        <v>99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</row>
    <row r="14" spans="1:13" ht="14.25" customHeight="1">
      <c r="A14" s="58"/>
      <c r="B14" s="11" t="s">
        <v>23</v>
      </c>
      <c r="C14" s="19">
        <v>0</v>
      </c>
      <c r="D14" s="8" t="s">
        <v>100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</row>
    <row r="15" spans="1:13" ht="14.25" customHeight="1">
      <c r="A15" s="60" t="s">
        <v>12</v>
      </c>
      <c r="B15" s="60"/>
      <c r="C15" s="19">
        <v>0</v>
      </c>
      <c r="D15" s="8" t="s">
        <v>101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</row>
    <row r="16" spans="1:13" ht="14.25" customHeight="1">
      <c r="A16" s="60" t="s">
        <v>13</v>
      </c>
      <c r="B16" s="60"/>
      <c r="C16" s="19">
        <v>0</v>
      </c>
      <c r="D16" s="8" t="s">
        <v>102</v>
      </c>
      <c r="E16" s="19">
        <f>F16</f>
        <v>25.962603000000001</v>
      </c>
      <c r="F16" s="19">
        <f>G16</f>
        <v>25.962603000000001</v>
      </c>
      <c r="G16" s="19">
        <v>25.962603000000001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</row>
    <row r="17" spans="1:13" ht="14.25" customHeight="1">
      <c r="A17" s="9" t="s">
        <v>41</v>
      </c>
      <c r="B17" s="9"/>
      <c r="C17" s="9"/>
      <c r="D17" s="8" t="s">
        <v>103</v>
      </c>
      <c r="E17" s="19">
        <f>F17</f>
        <v>13.8226</v>
      </c>
      <c r="F17" s="19">
        <f>G17</f>
        <v>13.8226</v>
      </c>
      <c r="G17" s="19">
        <v>13.8226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</row>
    <row r="18" spans="1:13" ht="14.25" customHeight="1">
      <c r="A18" s="9"/>
      <c r="B18" s="9"/>
      <c r="C18" s="9"/>
      <c r="D18" s="8" t="s">
        <v>104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</row>
    <row r="19" spans="1:13" ht="14.25" customHeight="1">
      <c r="A19" s="9"/>
      <c r="B19" s="9"/>
      <c r="C19" s="9"/>
      <c r="D19" s="8" t="s">
        <v>105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</row>
    <row r="20" spans="1:13" ht="14.25" customHeight="1">
      <c r="A20" s="9"/>
      <c r="B20" s="9"/>
      <c r="C20" s="9"/>
      <c r="D20" s="8" t="s">
        <v>106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</row>
    <row r="21" spans="1:13" ht="14.25" customHeight="1">
      <c r="A21" s="9"/>
      <c r="B21" s="9"/>
      <c r="C21" s="9"/>
      <c r="D21" s="8" t="s">
        <v>107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</row>
    <row r="22" spans="1:13" ht="14.25" customHeight="1">
      <c r="A22" s="9"/>
      <c r="B22" s="9"/>
      <c r="C22" s="9"/>
      <c r="D22" s="8" t="s">
        <v>108</v>
      </c>
      <c r="E22" s="19">
        <f>F22</f>
        <v>510.94431500000002</v>
      </c>
      <c r="F22" s="19">
        <f>G22</f>
        <v>510.94431500000002</v>
      </c>
      <c r="G22" s="19">
        <v>510.94431500000002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</row>
    <row r="23" spans="1:13" ht="14.25" customHeight="1">
      <c r="A23" s="9"/>
      <c r="B23" s="9"/>
      <c r="C23" s="9"/>
      <c r="D23" s="8" t="s">
        <v>109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</row>
    <row r="24" spans="1:13" ht="14.25" customHeight="1">
      <c r="A24" s="9"/>
      <c r="B24" s="9"/>
      <c r="C24" s="9"/>
      <c r="D24" s="8" t="s">
        <v>110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</row>
    <row r="25" spans="1:13" ht="14.25" customHeight="1">
      <c r="A25" s="9"/>
      <c r="B25" s="9"/>
      <c r="C25" s="9"/>
      <c r="D25" s="8" t="s">
        <v>111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</row>
    <row r="26" spans="1:13" ht="14.25" customHeight="1">
      <c r="A26" s="9"/>
      <c r="B26" s="9"/>
      <c r="C26" s="9"/>
      <c r="D26" s="8" t="s">
        <v>112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</row>
    <row r="27" spans="1:13" ht="14.25" customHeight="1">
      <c r="A27" s="9"/>
      <c r="B27" s="9"/>
      <c r="C27" s="9"/>
      <c r="D27" s="8" t="s">
        <v>113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</row>
    <row r="28" spans="1:13" ht="14.25" customHeight="1">
      <c r="A28" s="9"/>
      <c r="B28" s="9"/>
      <c r="C28" s="9"/>
      <c r="D28" s="8" t="s">
        <v>114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</row>
    <row r="29" spans="1:13" ht="14.25" customHeight="1">
      <c r="A29" s="9"/>
      <c r="B29" s="9"/>
      <c r="C29" s="9"/>
      <c r="D29" s="8" t="s">
        <v>115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</row>
    <row r="30" spans="1:13" ht="14.25" customHeight="1">
      <c r="A30" s="9"/>
      <c r="B30" s="9"/>
      <c r="C30" s="9"/>
      <c r="D30" s="8" t="s">
        <v>116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</row>
    <row r="31" spans="1:13" ht="14.25" customHeight="1">
      <c r="A31" s="9"/>
      <c r="B31" s="9"/>
      <c r="C31" s="9"/>
      <c r="D31" s="8" t="s">
        <v>117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</row>
    <row r="32" spans="1:13" ht="14.25" customHeight="1">
      <c r="A32" s="9"/>
      <c r="B32" s="9"/>
      <c r="C32" s="9"/>
      <c r="D32" s="8" t="s">
        <v>118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</row>
    <row r="33" spans="1:13" ht="14.25" customHeight="1">
      <c r="A33" s="9"/>
      <c r="B33" s="9"/>
      <c r="C33" s="9"/>
      <c r="D33" s="8" t="s">
        <v>119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</row>
    <row r="34" spans="1:13" ht="14.25" customHeight="1">
      <c r="A34" s="9"/>
      <c r="B34" s="9"/>
      <c r="C34" s="9"/>
      <c r="D34" s="8" t="s">
        <v>120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</row>
    <row r="35" spans="1:13" ht="14.25" customHeight="1">
      <c r="A35" s="9"/>
      <c r="B35" s="9"/>
      <c r="C35" s="9"/>
      <c r="D35" s="8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14.25" customHeight="1">
      <c r="A36" s="9"/>
      <c r="B36" s="9"/>
      <c r="C36" s="9"/>
      <c r="D36" s="8"/>
      <c r="E36" s="19"/>
      <c r="F36" s="19"/>
      <c r="G36" s="19"/>
      <c r="H36" s="19"/>
      <c r="I36" s="19"/>
      <c r="J36" s="19"/>
      <c r="K36" s="19"/>
      <c r="L36" s="19"/>
      <c r="M36" s="19"/>
    </row>
    <row r="37" spans="1:13" ht="14.25" customHeight="1">
      <c r="A37" s="11"/>
      <c r="B37" s="11"/>
      <c r="C37" s="11"/>
      <c r="D37" s="11"/>
      <c r="E37" s="19"/>
      <c r="F37" s="19"/>
      <c r="G37" s="19"/>
      <c r="H37" s="19"/>
      <c r="I37" s="19"/>
      <c r="J37" s="19"/>
      <c r="K37" s="19"/>
      <c r="L37" s="19"/>
      <c r="M37" s="19"/>
    </row>
    <row r="38" spans="1:13" ht="14.25" customHeight="1">
      <c r="A38" s="60" t="s">
        <v>121</v>
      </c>
      <c r="B38" s="60"/>
      <c r="C38" s="10">
        <f>C9</f>
        <v>550.72951799999998</v>
      </c>
      <c r="D38" s="8" t="s">
        <v>122</v>
      </c>
      <c r="E38" s="19">
        <f>E16+E17+E22</f>
        <v>550.72951799999998</v>
      </c>
      <c r="F38" s="19">
        <f>G38</f>
        <v>550.72951799999998</v>
      </c>
      <c r="G38" s="19">
        <f>SUM(G16:G37)</f>
        <v>550.72951799999998</v>
      </c>
      <c r="H38" s="19"/>
      <c r="I38" s="19"/>
      <c r="J38" s="19"/>
      <c r="K38" s="19"/>
      <c r="L38" s="19"/>
      <c r="M38" s="19"/>
    </row>
  </sheetData>
  <mergeCells count="22">
    <mergeCell ref="L6:L8"/>
    <mergeCell ref="M6:M8"/>
    <mergeCell ref="A5:B8"/>
    <mergeCell ref="F6:K6"/>
    <mergeCell ref="A15:B15"/>
    <mergeCell ref="E5:E8"/>
    <mergeCell ref="F7:F8"/>
    <mergeCell ref="G7:G8"/>
    <mergeCell ref="H7:H8"/>
    <mergeCell ref="I7:I8"/>
    <mergeCell ref="J7:J8"/>
    <mergeCell ref="K7:K8"/>
    <mergeCell ref="A16:B16"/>
    <mergeCell ref="A38:B38"/>
    <mergeCell ref="A9:A14"/>
    <mergeCell ref="C5:C8"/>
    <mergeCell ref="D5:D8"/>
    <mergeCell ref="A2:M2"/>
    <mergeCell ref="B3:L3"/>
    <mergeCell ref="A4:C4"/>
    <mergeCell ref="D4:M4"/>
    <mergeCell ref="F5:M5"/>
  </mergeCells>
  <phoneticPr fontId="9" type="noConversion"/>
  <printOptions horizontalCentered="1"/>
  <pageMargins left="0.59027777777777801" right="0.59027777777777801" top="0.78680555555555598" bottom="0.78680555555555598" header="0" footer="0"/>
  <pageSetup paperSize="9" scale="9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E1" workbookViewId="0">
      <selection activeCell="N6" sqref="N6:N14"/>
    </sheetView>
  </sheetViews>
  <sheetFormatPr defaultColWidth="10" defaultRowHeight="13.5"/>
  <cols>
    <col min="1" max="2" width="3.875" customWidth="1"/>
    <col min="3" max="3" width="4.25" customWidth="1"/>
    <col min="4" max="4" width="9.625" customWidth="1"/>
    <col min="5" max="5" width="30.125" customWidth="1"/>
    <col min="6" max="7" width="8.125" customWidth="1"/>
    <col min="8" max="8" width="14.125" customWidth="1"/>
    <col min="9" max="9" width="16.25" customWidth="1"/>
    <col min="10" max="10" width="12.5" customWidth="1"/>
    <col min="11" max="11" width="9.75" customWidth="1"/>
    <col min="12" max="12" width="9.5" customWidth="1"/>
    <col min="13" max="14" width="10.875" customWidth="1"/>
    <col min="15" max="16" width="9.75" customWidth="1"/>
  </cols>
  <sheetData>
    <row r="1" spans="1:14" ht="14.25" customHeight="1">
      <c r="N1" s="13" t="s">
        <v>123</v>
      </c>
    </row>
    <row r="2" spans="1:14" ht="30.95" customHeight="1">
      <c r="A2" s="62" t="s">
        <v>124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4.25" customHeight="1">
      <c r="A3" s="56" t="s">
        <v>125</v>
      </c>
      <c r="B3" s="56"/>
      <c r="C3" s="56"/>
      <c r="D3" s="63"/>
      <c r="E3" s="63"/>
      <c r="F3" s="63"/>
      <c r="G3" s="63"/>
      <c r="H3" s="63"/>
      <c r="I3" s="63"/>
      <c r="J3" s="63"/>
      <c r="K3" s="63"/>
      <c r="L3" s="63"/>
      <c r="M3" s="63"/>
      <c r="N3" s="17" t="s">
        <v>3</v>
      </c>
    </row>
    <row r="4" spans="1:14" ht="20.45" customHeight="1">
      <c r="A4" s="58" t="s">
        <v>46</v>
      </c>
      <c r="B4" s="58"/>
      <c r="C4" s="58"/>
      <c r="D4" s="58" t="s">
        <v>126</v>
      </c>
      <c r="E4" s="58" t="s">
        <v>48</v>
      </c>
      <c r="F4" s="58" t="s">
        <v>49</v>
      </c>
      <c r="G4" s="58" t="s">
        <v>75</v>
      </c>
      <c r="H4" s="58"/>
      <c r="I4" s="58"/>
      <c r="J4" s="58"/>
      <c r="K4" s="58"/>
      <c r="L4" s="58" t="s">
        <v>76</v>
      </c>
      <c r="M4" s="58"/>
      <c r="N4" s="58"/>
    </row>
    <row r="5" spans="1:14" ht="22.7" customHeight="1">
      <c r="A5" s="9" t="s">
        <v>51</v>
      </c>
      <c r="B5" s="9" t="s">
        <v>52</v>
      </c>
      <c r="C5" s="9" t="s">
        <v>53</v>
      </c>
      <c r="D5" s="58"/>
      <c r="E5" s="58"/>
      <c r="F5" s="58"/>
      <c r="G5" s="9" t="s">
        <v>24</v>
      </c>
      <c r="H5" s="9" t="s">
        <v>77</v>
      </c>
      <c r="I5" s="9" t="s">
        <v>78</v>
      </c>
      <c r="J5" s="9" t="s">
        <v>79</v>
      </c>
      <c r="K5" s="9" t="s">
        <v>80</v>
      </c>
      <c r="L5" s="9" t="s">
        <v>24</v>
      </c>
      <c r="M5" s="9" t="s">
        <v>81</v>
      </c>
      <c r="N5" s="9" t="s">
        <v>82</v>
      </c>
    </row>
    <row r="6" spans="1:14" ht="14.25" customHeight="1">
      <c r="A6" s="9" t="s">
        <v>41</v>
      </c>
      <c r="B6" s="9"/>
      <c r="C6" s="9"/>
      <c r="D6" s="9"/>
      <c r="E6" s="9" t="s">
        <v>54</v>
      </c>
      <c r="F6" s="19">
        <f>F7</f>
        <v>550.72951799999998</v>
      </c>
      <c r="G6" s="19">
        <f t="shared" ref="G6:M6" si="0">G7</f>
        <v>400.72951799999998</v>
      </c>
      <c r="H6" s="19">
        <f t="shared" si="0"/>
        <v>395.89120000000003</v>
      </c>
      <c r="I6" s="19">
        <f t="shared" si="0"/>
        <v>0.68560299999999996</v>
      </c>
      <c r="J6" s="19">
        <f t="shared" si="0"/>
        <v>4.1527149999999997</v>
      </c>
      <c r="K6" s="19">
        <v>0</v>
      </c>
      <c r="L6" s="19">
        <f t="shared" si="0"/>
        <v>150</v>
      </c>
      <c r="M6" s="19">
        <f t="shared" si="0"/>
        <v>150</v>
      </c>
      <c r="N6" s="19">
        <v>0</v>
      </c>
    </row>
    <row r="7" spans="1:14" ht="14.25" customHeight="1">
      <c r="A7" s="38"/>
      <c r="B7" s="38"/>
      <c r="C7" s="39"/>
      <c r="D7" s="40" t="s">
        <v>83</v>
      </c>
      <c r="E7" s="41" t="s">
        <v>55</v>
      </c>
      <c r="F7" s="19">
        <f>G7+L7</f>
        <v>550.72951799999998</v>
      </c>
      <c r="G7" s="19">
        <f>H7+I7+J7</f>
        <v>400.72951799999998</v>
      </c>
      <c r="H7" s="19">
        <v>395.89120000000003</v>
      </c>
      <c r="I7" s="19">
        <v>0.68560299999999996</v>
      </c>
      <c r="J7" s="19">
        <v>4.1527149999999997</v>
      </c>
      <c r="K7" s="49">
        <v>0</v>
      </c>
      <c r="L7" s="19">
        <v>150</v>
      </c>
      <c r="M7" s="19">
        <v>150</v>
      </c>
      <c r="N7" s="49">
        <v>0</v>
      </c>
    </row>
    <row r="8" spans="1:14" ht="14.25" customHeight="1">
      <c r="A8" s="38"/>
      <c r="B8" s="38"/>
      <c r="C8" s="39"/>
      <c r="D8" s="40" t="s">
        <v>84</v>
      </c>
      <c r="E8" s="41" t="s">
        <v>56</v>
      </c>
      <c r="F8" s="19">
        <f t="shared" ref="F8:F14" si="1">G8+L8</f>
        <v>550.72951799999998</v>
      </c>
      <c r="G8" s="19">
        <f t="shared" ref="G8:G14" si="2">H8+I8+J8</f>
        <v>400.72951799999998</v>
      </c>
      <c r="H8" s="19">
        <v>395.89120000000003</v>
      </c>
      <c r="I8" s="19">
        <v>0.68560299999999996</v>
      </c>
      <c r="J8" s="19">
        <v>4.1527149999999997</v>
      </c>
      <c r="K8" s="49">
        <v>0</v>
      </c>
      <c r="L8" s="19">
        <v>150</v>
      </c>
      <c r="M8" s="19">
        <v>150</v>
      </c>
      <c r="N8" s="49">
        <v>0</v>
      </c>
    </row>
    <row r="9" spans="1:14" ht="14.25" customHeight="1">
      <c r="A9" s="38" t="s">
        <v>60</v>
      </c>
      <c r="B9" s="38" t="s">
        <v>57</v>
      </c>
      <c r="C9" s="39" t="s">
        <v>58</v>
      </c>
      <c r="D9" s="40" t="s">
        <v>85</v>
      </c>
      <c r="E9" s="41" t="s">
        <v>59</v>
      </c>
      <c r="F9" s="19">
        <f t="shared" si="1"/>
        <v>0.68560299999999996</v>
      </c>
      <c r="G9" s="19">
        <f t="shared" si="2"/>
        <v>0.68560299999999996</v>
      </c>
      <c r="H9" s="19">
        <v>0</v>
      </c>
      <c r="I9" s="19">
        <v>0.68560299999999996</v>
      </c>
      <c r="J9" s="19">
        <v>0</v>
      </c>
      <c r="K9" s="49">
        <v>0</v>
      </c>
      <c r="L9" s="19">
        <v>0</v>
      </c>
      <c r="M9" s="19">
        <v>0</v>
      </c>
      <c r="N9" s="49">
        <v>0</v>
      </c>
    </row>
    <row r="10" spans="1:14" ht="14.25" customHeight="1">
      <c r="A10" s="38" t="s">
        <v>60</v>
      </c>
      <c r="B10" s="38" t="s">
        <v>57</v>
      </c>
      <c r="C10" s="39" t="s">
        <v>57</v>
      </c>
      <c r="D10" s="40" t="s">
        <v>85</v>
      </c>
      <c r="E10" s="41" t="s">
        <v>61</v>
      </c>
      <c r="F10" s="19">
        <f t="shared" si="1"/>
        <v>25.277000000000001</v>
      </c>
      <c r="G10" s="19">
        <f t="shared" si="2"/>
        <v>25.277000000000001</v>
      </c>
      <c r="H10" s="19">
        <v>25.277000000000001</v>
      </c>
      <c r="I10" s="19">
        <v>0</v>
      </c>
      <c r="J10" s="19">
        <v>0</v>
      </c>
      <c r="K10" s="49">
        <v>0</v>
      </c>
      <c r="L10" s="19">
        <v>0</v>
      </c>
      <c r="M10" s="19">
        <v>0</v>
      </c>
      <c r="N10" s="49">
        <v>0</v>
      </c>
    </row>
    <row r="11" spans="1:14" ht="22.7" customHeight="1">
      <c r="A11" s="38" t="s">
        <v>62</v>
      </c>
      <c r="B11" s="38" t="s">
        <v>63</v>
      </c>
      <c r="C11" s="39" t="s">
        <v>64</v>
      </c>
      <c r="D11" s="40" t="s">
        <v>85</v>
      </c>
      <c r="E11" s="41" t="s">
        <v>65</v>
      </c>
      <c r="F11" s="19">
        <f t="shared" si="1"/>
        <v>11.8277</v>
      </c>
      <c r="G11" s="19">
        <f t="shared" si="2"/>
        <v>11.8277</v>
      </c>
      <c r="H11" s="19">
        <v>11.8277</v>
      </c>
      <c r="I11" s="19">
        <v>0</v>
      </c>
      <c r="J11" s="19">
        <v>0</v>
      </c>
      <c r="K11" s="49">
        <v>0</v>
      </c>
      <c r="L11" s="19">
        <v>0</v>
      </c>
      <c r="M11" s="19">
        <v>0</v>
      </c>
      <c r="N11" s="49">
        <v>0</v>
      </c>
    </row>
    <row r="12" spans="1:14" ht="14.25" customHeight="1">
      <c r="A12" s="38" t="s">
        <v>62</v>
      </c>
      <c r="B12" s="38" t="s">
        <v>63</v>
      </c>
      <c r="C12" s="39" t="s">
        <v>66</v>
      </c>
      <c r="D12" s="40" t="s">
        <v>85</v>
      </c>
      <c r="E12" s="41" t="s">
        <v>67</v>
      </c>
      <c r="F12" s="19">
        <f t="shared" si="1"/>
        <v>1.9948999999999999</v>
      </c>
      <c r="G12" s="19">
        <f t="shared" si="2"/>
        <v>1.9948999999999999</v>
      </c>
      <c r="H12" s="19">
        <v>1.9948999999999999</v>
      </c>
      <c r="I12" s="19">
        <v>0</v>
      </c>
      <c r="J12" s="19">
        <v>0</v>
      </c>
      <c r="K12" s="49">
        <v>0</v>
      </c>
      <c r="L12" s="19">
        <v>0</v>
      </c>
      <c r="M12" s="19">
        <v>0</v>
      </c>
      <c r="N12" s="49">
        <v>0</v>
      </c>
    </row>
    <row r="13" spans="1:14" ht="14.25" customHeight="1">
      <c r="A13" s="38" t="s">
        <v>68</v>
      </c>
      <c r="B13" s="38" t="s">
        <v>69</v>
      </c>
      <c r="C13" s="39" t="s">
        <v>64</v>
      </c>
      <c r="D13" s="40" t="s">
        <v>85</v>
      </c>
      <c r="E13" s="41" t="s">
        <v>70</v>
      </c>
      <c r="F13" s="19">
        <f t="shared" si="1"/>
        <v>160.94431499999999</v>
      </c>
      <c r="G13" s="19">
        <f t="shared" si="2"/>
        <v>160.94431499999999</v>
      </c>
      <c r="H13" s="19">
        <v>156.79159999999999</v>
      </c>
      <c r="I13" s="19">
        <v>0</v>
      </c>
      <c r="J13" s="19">
        <v>4.1527149999999997</v>
      </c>
      <c r="K13" s="49">
        <v>0</v>
      </c>
      <c r="L13" s="19">
        <v>0</v>
      </c>
      <c r="M13" s="19">
        <v>0</v>
      </c>
      <c r="N13" s="49">
        <v>0</v>
      </c>
    </row>
    <row r="14" spans="1:14" ht="15" customHeight="1">
      <c r="A14" s="38" t="s">
        <v>68</v>
      </c>
      <c r="B14" s="38" t="s">
        <v>69</v>
      </c>
      <c r="C14" s="39" t="s">
        <v>66</v>
      </c>
      <c r="D14" s="40" t="s">
        <v>85</v>
      </c>
      <c r="E14" s="41" t="s">
        <v>71</v>
      </c>
      <c r="F14" s="19">
        <f t="shared" si="1"/>
        <v>350</v>
      </c>
      <c r="G14" s="19">
        <f t="shared" si="2"/>
        <v>200</v>
      </c>
      <c r="H14" s="19">
        <v>200</v>
      </c>
      <c r="I14" s="19">
        <v>0</v>
      </c>
      <c r="J14" s="19">
        <v>0</v>
      </c>
      <c r="K14" s="49">
        <v>0</v>
      </c>
      <c r="L14" s="19">
        <f>M14</f>
        <v>150</v>
      </c>
      <c r="M14" s="19">
        <v>150</v>
      </c>
      <c r="N14" s="49">
        <v>0</v>
      </c>
    </row>
    <row r="15" spans="1:14" ht="14.25" customHeight="1">
      <c r="A15" s="11"/>
      <c r="B15" s="11"/>
      <c r="C15" s="11"/>
      <c r="D15" s="11"/>
      <c r="E15" s="11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14.25" customHeight="1">
      <c r="A16" s="11"/>
      <c r="B16" s="11"/>
      <c r="C16" s="11"/>
      <c r="D16" s="11"/>
      <c r="E16" s="11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4.25" customHeight="1">
      <c r="A17" s="11"/>
      <c r="B17" s="11"/>
      <c r="C17" s="11"/>
      <c r="D17" s="11"/>
      <c r="E17" s="11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4.25" customHeight="1">
      <c r="A18" s="11"/>
      <c r="B18" s="11"/>
      <c r="C18" s="11"/>
      <c r="D18" s="11"/>
      <c r="E18" s="11"/>
      <c r="F18" s="19"/>
      <c r="G18" s="19"/>
      <c r="H18" s="19"/>
      <c r="I18" s="19"/>
      <c r="J18" s="19"/>
      <c r="K18" s="19"/>
      <c r="L18" s="19"/>
      <c r="M18" s="19"/>
      <c r="N18" s="19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honeticPr fontId="9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opLeftCell="A10" workbookViewId="0">
      <selection activeCell="J7" sqref="J7:S22"/>
    </sheetView>
  </sheetViews>
  <sheetFormatPr defaultColWidth="10" defaultRowHeight="13.5"/>
  <cols>
    <col min="1" max="6" width="5.25" customWidth="1"/>
    <col min="7" max="8" width="7.875" customWidth="1"/>
    <col min="9" max="9" width="9.75" customWidth="1"/>
    <col min="10" max="10" width="8.375" customWidth="1"/>
    <col min="11" max="11" width="9.75" customWidth="1"/>
    <col min="12" max="12" width="15.25" customWidth="1"/>
    <col min="13" max="13" width="9.75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5" customWidth="1"/>
  </cols>
  <sheetData>
    <row r="1" spans="1:19" ht="14.25" customHeight="1">
      <c r="A1" s="16"/>
      <c r="S1" s="13" t="s">
        <v>127</v>
      </c>
    </row>
    <row r="2" spans="1:19" ht="26.45" customHeight="1">
      <c r="A2" s="62" t="s">
        <v>128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14.25" customHeight="1">
      <c r="A3" s="54"/>
      <c r="B3" s="54"/>
      <c r="C3" s="54"/>
      <c r="D3" s="54"/>
      <c r="E3" s="54"/>
      <c r="F3" s="54"/>
      <c r="G3" s="54"/>
      <c r="H3" s="54"/>
    </row>
    <row r="4" spans="1:19" ht="14.25" customHeight="1">
      <c r="A4" s="56" t="s">
        <v>129</v>
      </c>
      <c r="B4" s="56"/>
      <c r="C4" s="56"/>
      <c r="D4" s="63"/>
      <c r="E4" s="63"/>
      <c r="F4" s="63"/>
      <c r="G4" s="63"/>
      <c r="H4" s="63"/>
      <c r="I4" s="63"/>
      <c r="J4" s="63"/>
      <c r="K4" s="63"/>
      <c r="L4" s="63"/>
      <c r="S4" s="16" t="s">
        <v>3</v>
      </c>
    </row>
    <row r="5" spans="1:19" ht="28.9" customHeight="1">
      <c r="A5" s="58" t="s">
        <v>130</v>
      </c>
      <c r="B5" s="58"/>
      <c r="C5" s="58"/>
      <c r="D5" s="58" t="s">
        <v>131</v>
      </c>
      <c r="E5" s="58"/>
      <c r="F5" s="58"/>
      <c r="G5" s="58" t="s">
        <v>49</v>
      </c>
      <c r="H5" s="58" t="s">
        <v>50</v>
      </c>
      <c r="I5" s="58"/>
      <c r="J5" s="58"/>
      <c r="K5" s="58"/>
      <c r="L5" s="58"/>
      <c r="M5" s="58"/>
      <c r="N5" s="58" t="s">
        <v>12</v>
      </c>
      <c r="O5" s="58" t="s">
        <v>13</v>
      </c>
      <c r="P5" s="58" t="s">
        <v>14</v>
      </c>
      <c r="Q5" s="59" t="s">
        <v>15</v>
      </c>
      <c r="R5" s="58" t="s">
        <v>16</v>
      </c>
      <c r="S5" s="58" t="s">
        <v>17</v>
      </c>
    </row>
    <row r="6" spans="1:19" ht="34.9" customHeight="1">
      <c r="A6" s="9" t="s">
        <v>51</v>
      </c>
      <c r="B6" s="9" t="s">
        <v>52</v>
      </c>
      <c r="C6" s="9" t="s">
        <v>132</v>
      </c>
      <c r="D6" s="9" t="s">
        <v>51</v>
      </c>
      <c r="E6" s="9" t="s">
        <v>52</v>
      </c>
      <c r="F6" s="9" t="s">
        <v>132</v>
      </c>
      <c r="G6" s="58"/>
      <c r="H6" s="9" t="s">
        <v>24</v>
      </c>
      <c r="I6" s="9" t="s">
        <v>26</v>
      </c>
      <c r="J6" s="9" t="s">
        <v>20</v>
      </c>
      <c r="K6" s="9" t="s">
        <v>21</v>
      </c>
      <c r="L6" s="9" t="s">
        <v>22</v>
      </c>
      <c r="M6" s="9" t="s">
        <v>23</v>
      </c>
      <c r="N6" s="58"/>
      <c r="O6" s="58"/>
      <c r="P6" s="58"/>
      <c r="Q6" s="59"/>
      <c r="R6" s="58"/>
      <c r="S6" s="58"/>
    </row>
    <row r="7" spans="1:19" ht="18.600000000000001" customHeight="1">
      <c r="A7" s="12" t="s">
        <v>133</v>
      </c>
      <c r="B7" s="21" t="s">
        <v>64</v>
      </c>
      <c r="C7" s="22" t="s">
        <v>134</v>
      </c>
      <c r="D7" s="23" t="s">
        <v>135</v>
      </c>
      <c r="E7" s="23" t="s">
        <v>64</v>
      </c>
      <c r="F7" s="23" t="s">
        <v>136</v>
      </c>
      <c r="G7" s="19">
        <f>H7</f>
        <v>98.179199999999994</v>
      </c>
      <c r="H7" s="19">
        <f>I7</f>
        <v>98.179199999999994</v>
      </c>
      <c r="I7" s="19">
        <v>98.179199999999994</v>
      </c>
      <c r="J7" s="1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</row>
    <row r="8" spans="1:19" ht="22.7" customHeight="1">
      <c r="A8" s="12" t="s">
        <v>133</v>
      </c>
      <c r="B8" s="21" t="s">
        <v>64</v>
      </c>
      <c r="C8" s="22" t="s">
        <v>134</v>
      </c>
      <c r="D8" s="23" t="s">
        <v>135</v>
      </c>
      <c r="E8" s="23" t="s">
        <v>64</v>
      </c>
      <c r="F8" s="23" t="s">
        <v>137</v>
      </c>
      <c r="G8" s="19">
        <f t="shared" ref="G8:G22" si="0">H8</f>
        <v>22.584</v>
      </c>
      <c r="H8" s="19">
        <f t="shared" ref="H8:H22" si="1">I8</f>
        <v>22.584</v>
      </c>
      <c r="I8" s="19">
        <v>22.584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</row>
    <row r="9" spans="1:19" ht="33.950000000000003" customHeight="1">
      <c r="A9" s="12" t="s">
        <v>133</v>
      </c>
      <c r="B9" s="21" t="s">
        <v>64</v>
      </c>
      <c r="C9" s="22" t="s">
        <v>134</v>
      </c>
      <c r="D9" s="23" t="s">
        <v>135</v>
      </c>
      <c r="E9" s="23" t="s">
        <v>64</v>
      </c>
      <c r="F9" s="23" t="s">
        <v>138</v>
      </c>
      <c r="G9" s="19">
        <f t="shared" si="0"/>
        <v>14.772</v>
      </c>
      <c r="H9" s="19">
        <f t="shared" si="1"/>
        <v>14.772</v>
      </c>
      <c r="I9" s="19">
        <v>14.772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</row>
    <row r="10" spans="1:19" ht="22.7" customHeight="1">
      <c r="A10" s="24" t="s">
        <v>133</v>
      </c>
      <c r="B10" s="25" t="s">
        <v>64</v>
      </c>
      <c r="C10" s="26" t="s">
        <v>134</v>
      </c>
      <c r="D10" s="27" t="s">
        <v>135</v>
      </c>
      <c r="E10" s="27" t="s">
        <v>64</v>
      </c>
      <c r="F10" s="27" t="s">
        <v>139</v>
      </c>
      <c r="G10" s="19">
        <f t="shared" si="0"/>
        <v>0.5</v>
      </c>
      <c r="H10" s="19">
        <f t="shared" si="1"/>
        <v>0.5</v>
      </c>
      <c r="I10" s="36">
        <v>0.5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</row>
    <row r="11" spans="1:19" ht="22.7" customHeight="1">
      <c r="A11" s="28" t="s">
        <v>133</v>
      </c>
      <c r="B11" s="29" t="s">
        <v>64</v>
      </c>
      <c r="C11" s="29" t="s">
        <v>134</v>
      </c>
      <c r="D11" s="23" t="s">
        <v>135</v>
      </c>
      <c r="E11" s="23" t="s">
        <v>64</v>
      </c>
      <c r="F11" s="23" t="s">
        <v>140</v>
      </c>
      <c r="G11" s="19">
        <f t="shared" si="0"/>
        <v>25.277000000000001</v>
      </c>
      <c r="H11" s="19">
        <f t="shared" si="1"/>
        <v>25.277000000000001</v>
      </c>
      <c r="I11" s="15">
        <v>25.277000000000001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</row>
    <row r="12" spans="1:19" ht="22.7" customHeight="1">
      <c r="A12" s="28" t="s">
        <v>133</v>
      </c>
      <c r="B12" s="29" t="s">
        <v>64</v>
      </c>
      <c r="C12" s="29" t="s">
        <v>134</v>
      </c>
      <c r="D12" s="23" t="s">
        <v>135</v>
      </c>
      <c r="E12" s="23" t="s">
        <v>64</v>
      </c>
      <c r="F12" s="23" t="s">
        <v>141</v>
      </c>
      <c r="G12" s="19">
        <f t="shared" si="0"/>
        <v>0.33500000000000002</v>
      </c>
      <c r="H12" s="19">
        <f t="shared" si="1"/>
        <v>0.33500000000000002</v>
      </c>
      <c r="I12" s="15">
        <v>0.33500000000000002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</row>
    <row r="13" spans="1:19" ht="22.7" customHeight="1">
      <c r="A13" s="28" t="s">
        <v>133</v>
      </c>
      <c r="B13" s="29" t="s">
        <v>64</v>
      </c>
      <c r="C13" s="29" t="s">
        <v>134</v>
      </c>
      <c r="D13" s="23" t="s">
        <v>135</v>
      </c>
      <c r="E13" s="23" t="s">
        <v>64</v>
      </c>
      <c r="F13" s="23" t="s">
        <v>142</v>
      </c>
      <c r="G13" s="19">
        <f t="shared" si="0"/>
        <v>11.8277</v>
      </c>
      <c r="H13" s="19">
        <f t="shared" si="1"/>
        <v>11.8277</v>
      </c>
      <c r="I13" s="15">
        <v>11.8277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</row>
    <row r="14" spans="1:19" ht="22.7" customHeight="1">
      <c r="A14" s="28" t="s">
        <v>133</v>
      </c>
      <c r="B14" s="29" t="s">
        <v>64</v>
      </c>
      <c r="C14" s="29" t="s">
        <v>134</v>
      </c>
      <c r="D14" s="23" t="s">
        <v>135</v>
      </c>
      <c r="E14" s="23" t="s">
        <v>64</v>
      </c>
      <c r="F14" s="23" t="s">
        <v>143</v>
      </c>
      <c r="G14" s="19">
        <f t="shared" si="0"/>
        <v>0.82440000000000002</v>
      </c>
      <c r="H14" s="19">
        <f t="shared" si="1"/>
        <v>0.82440000000000002</v>
      </c>
      <c r="I14" s="15">
        <v>0.82440000000000002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</row>
    <row r="15" spans="1:19" ht="22.7" customHeight="1">
      <c r="A15" s="28" t="s">
        <v>133</v>
      </c>
      <c r="B15" s="29" t="s">
        <v>64</v>
      </c>
      <c r="C15" s="29" t="s">
        <v>134</v>
      </c>
      <c r="D15" s="23" t="s">
        <v>135</v>
      </c>
      <c r="E15" s="23" t="s">
        <v>64</v>
      </c>
      <c r="F15" s="23" t="s">
        <v>144</v>
      </c>
      <c r="G15" s="19">
        <f t="shared" si="0"/>
        <v>0.66</v>
      </c>
      <c r="H15" s="19">
        <f t="shared" si="1"/>
        <v>0.66</v>
      </c>
      <c r="I15" s="15">
        <v>0.66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</row>
    <row r="16" spans="1:19" ht="22.7" customHeight="1">
      <c r="A16" s="28" t="s">
        <v>133</v>
      </c>
      <c r="B16" s="29" t="s">
        <v>64</v>
      </c>
      <c r="C16" s="29" t="s">
        <v>134</v>
      </c>
      <c r="D16" s="23" t="s">
        <v>135</v>
      </c>
      <c r="E16" s="23" t="s">
        <v>64</v>
      </c>
      <c r="F16" s="30" t="s">
        <v>145</v>
      </c>
      <c r="G16" s="19">
        <f t="shared" si="0"/>
        <v>220.93190000000001</v>
      </c>
      <c r="H16" s="19">
        <f t="shared" si="1"/>
        <v>220.93190000000001</v>
      </c>
      <c r="I16" s="15">
        <v>220.93190000000001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</row>
    <row r="17" spans="1:19" ht="33.75">
      <c r="A17" s="28" t="s">
        <v>133</v>
      </c>
      <c r="B17" s="29" t="s">
        <v>64</v>
      </c>
      <c r="C17" s="29" t="s">
        <v>134</v>
      </c>
      <c r="D17" s="23" t="s">
        <v>135</v>
      </c>
      <c r="E17" s="23" t="s">
        <v>64</v>
      </c>
      <c r="F17" s="30" t="s">
        <v>146</v>
      </c>
      <c r="G17" s="19">
        <f t="shared" si="0"/>
        <v>0.04</v>
      </c>
      <c r="H17" s="19">
        <f t="shared" si="1"/>
        <v>0.04</v>
      </c>
      <c r="I17" s="37">
        <v>0.04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</row>
    <row r="18" spans="1:19" ht="33.75">
      <c r="A18" s="31" t="s">
        <v>133</v>
      </c>
      <c r="B18" s="29" t="s">
        <v>64</v>
      </c>
      <c r="C18" s="31" t="s">
        <v>78</v>
      </c>
      <c r="D18" s="30" t="s">
        <v>147</v>
      </c>
      <c r="E18" s="30" t="s">
        <v>64</v>
      </c>
      <c r="F18" s="30" t="s">
        <v>148</v>
      </c>
      <c r="G18" s="19">
        <f t="shared" si="0"/>
        <v>0.117603</v>
      </c>
      <c r="H18" s="19">
        <f t="shared" si="1"/>
        <v>0.117603</v>
      </c>
      <c r="I18" s="37">
        <v>0.117603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</row>
    <row r="19" spans="1:19" ht="45">
      <c r="A19" s="31" t="s">
        <v>133</v>
      </c>
      <c r="B19" s="29" t="s">
        <v>64</v>
      </c>
      <c r="C19" s="31" t="s">
        <v>78</v>
      </c>
      <c r="D19" s="30" t="s">
        <v>147</v>
      </c>
      <c r="E19" s="30" t="s">
        <v>64</v>
      </c>
      <c r="F19" s="30" t="s">
        <v>149</v>
      </c>
      <c r="G19" s="19">
        <f t="shared" si="0"/>
        <v>0.52800000000000002</v>
      </c>
      <c r="H19" s="19">
        <f t="shared" si="1"/>
        <v>0.52800000000000002</v>
      </c>
      <c r="I19" s="37">
        <v>0.52800000000000002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</row>
    <row r="20" spans="1:19" ht="33.75">
      <c r="A20" s="32" t="s">
        <v>150</v>
      </c>
      <c r="B20" s="33" t="s">
        <v>64</v>
      </c>
      <c r="C20" s="32" t="s">
        <v>79</v>
      </c>
      <c r="D20" s="32" t="s">
        <v>151</v>
      </c>
      <c r="E20" s="32" t="s">
        <v>64</v>
      </c>
      <c r="F20" s="34" t="s">
        <v>152</v>
      </c>
      <c r="G20" s="19">
        <f t="shared" si="0"/>
        <v>1.6982349999999999</v>
      </c>
      <c r="H20" s="19">
        <f t="shared" si="1"/>
        <v>1.6982349999999999</v>
      </c>
      <c r="I20" s="37">
        <v>1.6982349999999999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</row>
    <row r="21" spans="1:19" ht="33.75">
      <c r="A21" s="32" t="s">
        <v>150</v>
      </c>
      <c r="B21" s="33" t="s">
        <v>64</v>
      </c>
      <c r="C21" s="32" t="s">
        <v>79</v>
      </c>
      <c r="D21" s="32" t="s">
        <v>151</v>
      </c>
      <c r="E21" s="32" t="s">
        <v>64</v>
      </c>
      <c r="F21" s="34" t="s">
        <v>153</v>
      </c>
      <c r="G21" s="19">
        <f t="shared" si="0"/>
        <v>2.4544800000000002</v>
      </c>
      <c r="H21" s="19">
        <f t="shared" si="1"/>
        <v>2.4544800000000002</v>
      </c>
      <c r="I21" s="37">
        <v>2.4544800000000002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</row>
    <row r="22" spans="1:19" ht="33.75">
      <c r="A22" s="35">
        <v>310</v>
      </c>
      <c r="B22" s="32" t="s">
        <v>64</v>
      </c>
      <c r="C22" s="35" t="s">
        <v>154</v>
      </c>
      <c r="D22" s="35">
        <v>503</v>
      </c>
      <c r="E22" s="35">
        <v>99</v>
      </c>
      <c r="F22" s="35" t="s">
        <v>154</v>
      </c>
      <c r="G22" s="19">
        <f t="shared" si="0"/>
        <v>150</v>
      </c>
      <c r="H22" s="19">
        <f t="shared" si="1"/>
        <v>150</v>
      </c>
      <c r="I22" s="37">
        <v>150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honeticPr fontId="9" type="noConversion"/>
  <printOptions horizontalCentered="1"/>
  <pageMargins left="0.39305555555555599" right="0.39305555555555599" top="0.78680555555555598" bottom="0.78680555555555598" header="0" footer="0"/>
  <pageSetup paperSize="9" scale="9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23" sqref="E23"/>
    </sheetView>
  </sheetViews>
  <sheetFormatPr defaultColWidth="10" defaultRowHeight="13.5"/>
  <cols>
    <col min="1" max="1" width="9.75" customWidth="1"/>
    <col min="2" max="2" width="42.375" customWidth="1"/>
    <col min="3" max="3" width="43.375" customWidth="1"/>
    <col min="4" max="4" width="19.625" customWidth="1"/>
    <col min="5" max="11" width="9.75" customWidth="1"/>
  </cols>
  <sheetData>
    <row r="1" spans="1:10" ht="14.25" customHeight="1">
      <c r="A1" s="16"/>
      <c r="D1" s="13" t="s">
        <v>155</v>
      </c>
    </row>
    <row r="2" spans="1:10" ht="35.450000000000003" customHeight="1">
      <c r="A2" s="62" t="s">
        <v>156</v>
      </c>
      <c r="B2" s="62"/>
      <c r="C2" s="62"/>
      <c r="D2" s="62"/>
    </row>
    <row r="3" spans="1:10" ht="14.25" customHeight="1">
      <c r="A3" s="18" t="s">
        <v>157</v>
      </c>
      <c r="B3" s="57"/>
      <c r="C3" s="57"/>
      <c r="D3" s="13" t="s">
        <v>3</v>
      </c>
    </row>
    <row r="4" spans="1:10" ht="14.25" customHeight="1">
      <c r="A4" s="64" t="s">
        <v>158</v>
      </c>
      <c r="B4" s="64"/>
      <c r="C4" s="64" t="s">
        <v>159</v>
      </c>
      <c r="D4" s="64"/>
    </row>
    <row r="5" spans="1:10" ht="14.25" customHeight="1">
      <c r="A5" s="58" t="s">
        <v>160</v>
      </c>
      <c r="B5" s="58"/>
      <c r="C5" s="65">
        <v>2.1794899999999999</v>
      </c>
      <c r="D5" s="65"/>
    </row>
    <row r="6" spans="1:10" ht="14.25" customHeight="1">
      <c r="A6" s="59" t="s">
        <v>161</v>
      </c>
      <c r="B6" s="59"/>
      <c r="C6" s="65">
        <v>0</v>
      </c>
      <c r="D6" s="65"/>
    </row>
    <row r="7" spans="1:10" ht="14.25" customHeight="1">
      <c r="A7" s="59" t="s">
        <v>162</v>
      </c>
      <c r="B7" s="59"/>
      <c r="C7" s="65">
        <v>1.55097</v>
      </c>
      <c r="D7" s="65"/>
    </row>
    <row r="8" spans="1:10" ht="14.25" customHeight="1">
      <c r="A8" s="66" t="s">
        <v>163</v>
      </c>
      <c r="B8" s="66"/>
      <c r="C8" s="67">
        <v>0</v>
      </c>
      <c r="D8" s="67"/>
    </row>
    <row r="9" spans="1:10" ht="14.25" customHeight="1">
      <c r="A9" s="68" t="s">
        <v>164</v>
      </c>
      <c r="B9" s="68"/>
      <c r="C9" s="69">
        <v>0.62851999999999997</v>
      </c>
      <c r="D9" s="69"/>
    </row>
    <row r="10" spans="1:10" ht="14.25" customHeight="1">
      <c r="A10" s="68" t="s">
        <v>165</v>
      </c>
      <c r="B10" s="68"/>
      <c r="C10" s="69">
        <v>0</v>
      </c>
      <c r="D10" s="69"/>
    </row>
    <row r="11" spans="1:10" ht="68.099999999999994" customHeight="1">
      <c r="A11" s="57" t="s">
        <v>166</v>
      </c>
      <c r="B11" s="57"/>
      <c r="C11" s="57"/>
      <c r="D11" s="57"/>
    </row>
    <row r="12" spans="1:10" ht="14.25" customHeight="1"/>
    <row r="13" spans="1:10" ht="14.25" customHeight="1">
      <c r="J13" s="16" t="s">
        <v>41</v>
      </c>
    </row>
  </sheetData>
  <mergeCells count="17">
    <mergeCell ref="A9:B9"/>
    <mergeCell ref="C9:D9"/>
    <mergeCell ref="A10:B10"/>
    <mergeCell ref="C10:D10"/>
    <mergeCell ref="A11:D11"/>
    <mergeCell ref="A6:B6"/>
    <mergeCell ref="C6:D6"/>
    <mergeCell ref="A7:B7"/>
    <mergeCell ref="C7:D7"/>
    <mergeCell ref="A8:B8"/>
    <mergeCell ref="C8:D8"/>
    <mergeCell ref="A2:D2"/>
    <mergeCell ref="B3:C3"/>
    <mergeCell ref="A4:B4"/>
    <mergeCell ref="C4:D4"/>
    <mergeCell ref="A5:B5"/>
    <mergeCell ref="C5:D5"/>
  </mergeCells>
  <phoneticPr fontId="9" type="noConversion"/>
  <printOptions horizontalCentered="1"/>
  <pageMargins left="0.59027777777777801" right="0.59027777777777801" top="0.78680555555555598" bottom="0.78680555555555598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K17" sqref="K17"/>
    </sheetView>
  </sheetViews>
  <sheetFormatPr defaultColWidth="10" defaultRowHeight="13.5"/>
  <cols>
    <col min="1" max="2" width="3.875" customWidth="1"/>
    <col min="3" max="3" width="5.375" customWidth="1"/>
    <col min="4" max="4" width="9.75" customWidth="1"/>
    <col min="5" max="5" width="13.625" customWidth="1"/>
    <col min="6" max="6" width="7.75" customWidth="1"/>
    <col min="7" max="7" width="9.875" customWidth="1"/>
    <col min="8" max="8" width="11.375" customWidth="1"/>
    <col min="9" max="9" width="16.25" customWidth="1"/>
    <col min="10" max="10" width="12.5" customWidth="1"/>
    <col min="11" max="11" width="9.75" customWidth="1"/>
    <col min="12" max="12" width="10" customWidth="1"/>
    <col min="13" max="13" width="12.75" customWidth="1"/>
    <col min="14" max="14" width="10.625" customWidth="1"/>
    <col min="15" max="15" width="9.75" customWidth="1"/>
  </cols>
  <sheetData>
    <row r="1" spans="1:14" ht="14.25" customHeight="1">
      <c r="A1" s="16"/>
      <c r="N1" s="13" t="s">
        <v>167</v>
      </c>
    </row>
    <row r="2" spans="1:14" ht="30.95" customHeight="1">
      <c r="A2" s="62" t="s">
        <v>168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4.25" customHeight="1">
      <c r="A3" s="56" t="s">
        <v>125</v>
      </c>
      <c r="B3" s="56"/>
      <c r="C3" s="56"/>
      <c r="D3" s="63"/>
      <c r="E3" s="63"/>
      <c r="F3" s="63"/>
      <c r="G3" s="63"/>
      <c r="H3" s="63"/>
      <c r="I3" s="63"/>
      <c r="J3" s="63"/>
      <c r="K3" s="63"/>
      <c r="L3" s="63"/>
      <c r="M3" s="63"/>
      <c r="N3" s="17" t="s">
        <v>3</v>
      </c>
    </row>
    <row r="4" spans="1:14" ht="20.45" customHeight="1">
      <c r="A4" s="58" t="s">
        <v>46</v>
      </c>
      <c r="B4" s="58"/>
      <c r="C4" s="58"/>
      <c r="D4" s="58" t="s">
        <v>74</v>
      </c>
      <c r="E4" s="58" t="s">
        <v>48</v>
      </c>
      <c r="F4" s="58" t="s">
        <v>49</v>
      </c>
      <c r="G4" s="58" t="s">
        <v>75</v>
      </c>
      <c r="H4" s="58"/>
      <c r="I4" s="58"/>
      <c r="J4" s="58"/>
      <c r="K4" s="58"/>
      <c r="L4" s="58" t="s">
        <v>76</v>
      </c>
      <c r="M4" s="58"/>
      <c r="N4" s="58"/>
    </row>
    <row r="5" spans="1:14" ht="23.45" customHeight="1">
      <c r="A5" s="9" t="s">
        <v>51</v>
      </c>
      <c r="B5" s="9" t="s">
        <v>52</v>
      </c>
      <c r="C5" s="9" t="s">
        <v>53</v>
      </c>
      <c r="D5" s="58"/>
      <c r="E5" s="58"/>
      <c r="F5" s="58"/>
      <c r="G5" s="9" t="s">
        <v>24</v>
      </c>
      <c r="H5" s="9" t="s">
        <v>77</v>
      </c>
      <c r="I5" s="9" t="s">
        <v>78</v>
      </c>
      <c r="J5" s="9" t="s">
        <v>79</v>
      </c>
      <c r="K5" s="9" t="s">
        <v>80</v>
      </c>
      <c r="L5" s="9" t="s">
        <v>24</v>
      </c>
      <c r="M5" s="9" t="s">
        <v>81</v>
      </c>
      <c r="N5" s="9" t="s">
        <v>82</v>
      </c>
    </row>
    <row r="6" spans="1:14" ht="14.25" customHeight="1">
      <c r="A6" s="9" t="s">
        <v>41</v>
      </c>
      <c r="B6" s="9"/>
      <c r="C6" s="9"/>
      <c r="D6" s="9"/>
      <c r="E6" s="9" t="s">
        <v>54</v>
      </c>
      <c r="F6" s="19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</row>
    <row r="7" spans="1:14" ht="14.25" customHeight="1">
      <c r="A7" s="9"/>
      <c r="B7" s="9"/>
      <c r="C7" s="9"/>
      <c r="D7" s="9"/>
      <c r="E7" s="8"/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</row>
    <row r="8" spans="1:14" ht="14.25" customHeight="1">
      <c r="A8" s="9"/>
      <c r="B8" s="9"/>
      <c r="C8" s="9"/>
      <c r="D8" s="9"/>
      <c r="E8" s="20"/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honeticPr fontId="9" type="noConversion"/>
  <printOptions horizontalCentered="1"/>
  <pageMargins left="0.39305555555555599" right="0.39305555555555599" top="0.78680555555555598" bottom="0.78680555555555598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F6" sqref="F6:N8"/>
    </sheetView>
  </sheetViews>
  <sheetFormatPr defaultColWidth="10" defaultRowHeight="13.5"/>
  <cols>
    <col min="1" max="2" width="3.875" customWidth="1"/>
    <col min="3" max="3" width="5.375" customWidth="1"/>
    <col min="4" max="4" width="9.75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5" customWidth="1"/>
    <col min="10" max="10" width="12.5" customWidth="1"/>
    <col min="11" max="11" width="9.75" customWidth="1"/>
    <col min="12" max="12" width="9.25" customWidth="1"/>
    <col min="13" max="13" width="10.75" customWidth="1"/>
    <col min="14" max="14" width="10.375" customWidth="1"/>
    <col min="15" max="15" width="9.75" customWidth="1"/>
  </cols>
  <sheetData>
    <row r="1" spans="1:14" ht="14.25" customHeight="1">
      <c r="A1" s="16"/>
      <c r="N1" s="13" t="s">
        <v>169</v>
      </c>
    </row>
    <row r="2" spans="1:14" ht="30.95" customHeight="1">
      <c r="A2" s="62" t="s">
        <v>170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4.25" customHeight="1">
      <c r="A3" s="56" t="s">
        <v>125</v>
      </c>
      <c r="B3" s="56"/>
      <c r="C3" s="56"/>
      <c r="D3" s="63"/>
      <c r="E3" s="63"/>
      <c r="F3" s="63"/>
      <c r="G3" s="63"/>
      <c r="H3" s="63"/>
      <c r="I3" s="63"/>
      <c r="J3" s="63"/>
      <c r="K3" s="63"/>
      <c r="L3" s="63"/>
      <c r="M3" s="63"/>
      <c r="N3" s="17" t="s">
        <v>3</v>
      </c>
    </row>
    <row r="4" spans="1:14" ht="20.45" customHeight="1">
      <c r="A4" s="58" t="s">
        <v>46</v>
      </c>
      <c r="B4" s="58"/>
      <c r="C4" s="58"/>
      <c r="D4" s="58" t="s">
        <v>74</v>
      </c>
      <c r="E4" s="58" t="s">
        <v>48</v>
      </c>
      <c r="F4" s="58" t="s">
        <v>49</v>
      </c>
      <c r="G4" s="58" t="s">
        <v>75</v>
      </c>
      <c r="H4" s="58"/>
      <c r="I4" s="58"/>
      <c r="J4" s="58"/>
      <c r="K4" s="58"/>
      <c r="L4" s="58" t="s">
        <v>76</v>
      </c>
      <c r="M4" s="58"/>
      <c r="N4" s="58"/>
    </row>
    <row r="5" spans="1:14" ht="27" customHeight="1">
      <c r="A5" s="9" t="s">
        <v>51</v>
      </c>
      <c r="B5" s="9" t="s">
        <v>52</v>
      </c>
      <c r="C5" s="9" t="s">
        <v>53</v>
      </c>
      <c r="D5" s="58"/>
      <c r="E5" s="58"/>
      <c r="F5" s="58"/>
      <c r="G5" s="9" t="s">
        <v>24</v>
      </c>
      <c r="H5" s="9" t="s">
        <v>77</v>
      </c>
      <c r="I5" s="9" t="s">
        <v>78</v>
      </c>
      <c r="J5" s="9" t="s">
        <v>79</v>
      </c>
      <c r="K5" s="9" t="s">
        <v>80</v>
      </c>
      <c r="L5" s="9" t="s">
        <v>24</v>
      </c>
      <c r="M5" s="9" t="s">
        <v>81</v>
      </c>
      <c r="N5" s="9" t="s">
        <v>82</v>
      </c>
    </row>
    <row r="6" spans="1:14" ht="14.25" customHeight="1">
      <c r="A6" s="9" t="s">
        <v>41</v>
      </c>
      <c r="B6" s="9"/>
      <c r="C6" s="9"/>
      <c r="D6" s="9"/>
      <c r="E6" s="9" t="s">
        <v>54</v>
      </c>
      <c r="F6" s="19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</row>
    <row r="7" spans="1:14" ht="14.25" customHeight="1">
      <c r="A7" s="9"/>
      <c r="B7" s="9"/>
      <c r="C7" s="9"/>
      <c r="D7" s="9"/>
      <c r="E7" s="8"/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</row>
    <row r="8" spans="1:14" ht="14.25" customHeight="1">
      <c r="A8" s="9"/>
      <c r="B8" s="9"/>
      <c r="C8" s="9"/>
      <c r="D8" s="9"/>
      <c r="E8" s="20"/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honeticPr fontId="9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4" workbookViewId="0">
      <selection activeCell="C36" sqref="C36"/>
    </sheetView>
  </sheetViews>
  <sheetFormatPr defaultColWidth="10" defaultRowHeight="13.5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5" customWidth="1"/>
  </cols>
  <sheetData>
    <row r="1" spans="1:7" ht="14.25" customHeight="1">
      <c r="G1" s="13" t="s">
        <v>171</v>
      </c>
    </row>
    <row r="2" spans="1:7" ht="28.5" customHeight="1">
      <c r="A2" s="62" t="s">
        <v>172</v>
      </c>
      <c r="B2" s="62"/>
      <c r="C2" s="62"/>
      <c r="D2" s="62"/>
      <c r="E2" s="62"/>
      <c r="F2" s="62"/>
      <c r="G2" s="62"/>
    </row>
    <row r="3" spans="1:7" ht="14.25" customHeight="1">
      <c r="A3" s="70" t="s">
        <v>173</v>
      </c>
      <c r="B3" s="70"/>
      <c r="C3" s="70"/>
      <c r="D3" s="70"/>
      <c r="E3" s="70"/>
      <c r="F3" s="70"/>
      <c r="G3" s="70"/>
    </row>
    <row r="4" spans="1:7" ht="14.25" customHeight="1">
      <c r="A4" s="71" t="s">
        <v>174</v>
      </c>
      <c r="B4" s="71"/>
      <c r="C4" s="79" t="s">
        <v>227</v>
      </c>
      <c r="D4" s="79"/>
      <c r="E4" s="79"/>
      <c r="F4" s="79"/>
      <c r="G4" s="79"/>
    </row>
    <row r="5" spans="1:7" ht="101.85" customHeight="1">
      <c r="A5" s="1" t="s">
        <v>175</v>
      </c>
      <c r="B5" s="78" t="s">
        <v>229</v>
      </c>
      <c r="C5" s="78"/>
      <c r="D5" s="78"/>
      <c r="E5" s="78"/>
      <c r="F5" s="78"/>
      <c r="G5" s="78"/>
    </row>
    <row r="6" spans="1:7" ht="14.25" customHeight="1">
      <c r="A6" s="73" t="s">
        <v>176</v>
      </c>
      <c r="B6" s="73" t="s">
        <v>228</v>
      </c>
      <c r="C6" s="73"/>
      <c r="D6" s="73"/>
      <c r="E6" s="73" t="s">
        <v>177</v>
      </c>
      <c r="F6" s="73"/>
      <c r="G6" s="73"/>
    </row>
    <row r="7" spans="1:7" ht="29.25" customHeight="1">
      <c r="A7" s="73"/>
      <c r="B7" s="77" t="s">
        <v>230</v>
      </c>
      <c r="C7" s="75"/>
      <c r="D7" s="76"/>
      <c r="E7" s="78" t="s">
        <v>232</v>
      </c>
      <c r="F7" s="78"/>
      <c r="G7" s="78"/>
    </row>
    <row r="8" spans="1:7" ht="23.25" customHeight="1">
      <c r="A8" s="73"/>
      <c r="B8" s="77" t="s">
        <v>231</v>
      </c>
      <c r="C8" s="75"/>
      <c r="D8" s="76"/>
      <c r="E8" s="78" t="s">
        <v>233</v>
      </c>
      <c r="F8" s="78"/>
      <c r="G8" s="78"/>
    </row>
    <row r="9" spans="1:7" ht="33.950000000000003" customHeight="1">
      <c r="A9" s="73"/>
      <c r="B9" s="77"/>
      <c r="C9" s="75"/>
      <c r="D9" s="76"/>
      <c r="E9" s="78"/>
      <c r="F9" s="78"/>
      <c r="G9" s="78"/>
    </row>
    <row r="10" spans="1:7" ht="22.7" customHeight="1">
      <c r="A10" s="73"/>
      <c r="B10" s="72"/>
      <c r="C10" s="72"/>
      <c r="D10" s="72"/>
      <c r="E10" s="72"/>
      <c r="F10" s="72"/>
      <c r="G10" s="72"/>
    </row>
    <row r="11" spans="1:7" ht="33.950000000000003" customHeight="1">
      <c r="A11" s="73"/>
      <c r="B11" s="72"/>
      <c r="C11" s="72"/>
      <c r="D11" s="72"/>
      <c r="E11" s="72"/>
      <c r="F11" s="72"/>
      <c r="G11" s="72"/>
    </row>
    <row r="12" spans="1:7" ht="22.7" customHeight="1">
      <c r="A12" s="73"/>
      <c r="B12" s="72"/>
      <c r="C12" s="72"/>
      <c r="D12" s="72"/>
      <c r="E12" s="72"/>
      <c r="F12" s="72"/>
      <c r="G12" s="72"/>
    </row>
    <row r="13" spans="1:7" ht="33.950000000000003" customHeight="1">
      <c r="A13" s="73"/>
      <c r="B13" s="72"/>
      <c r="C13" s="72"/>
      <c r="D13" s="72"/>
      <c r="E13" s="72"/>
      <c r="F13" s="72"/>
      <c r="G13" s="72"/>
    </row>
    <row r="14" spans="1:7" ht="22.7" customHeight="1">
      <c r="A14" s="73"/>
      <c r="B14" s="72"/>
      <c r="C14" s="72"/>
      <c r="D14" s="72"/>
      <c r="E14" s="72"/>
      <c r="F14" s="72"/>
      <c r="G14" s="72"/>
    </row>
    <row r="15" spans="1:7" ht="14.25" customHeight="1">
      <c r="A15" s="73" t="s">
        <v>178</v>
      </c>
      <c r="B15" s="73" t="s">
        <v>179</v>
      </c>
      <c r="C15" s="73"/>
      <c r="D15" s="73"/>
      <c r="E15" s="74">
        <v>350</v>
      </c>
      <c r="F15" s="74"/>
      <c r="G15" s="74"/>
    </row>
    <row r="16" spans="1:7" ht="14.25" customHeight="1">
      <c r="A16" s="73"/>
      <c r="B16" s="68" t="s">
        <v>180</v>
      </c>
      <c r="C16" s="68"/>
      <c r="D16" s="68"/>
      <c r="E16" s="74">
        <v>350</v>
      </c>
      <c r="F16" s="74"/>
      <c r="G16" s="74"/>
    </row>
    <row r="17" spans="1:7" ht="14.25" customHeight="1">
      <c r="A17" s="73"/>
      <c r="B17" s="68" t="s">
        <v>181</v>
      </c>
      <c r="C17" s="68"/>
      <c r="D17" s="68"/>
      <c r="E17" s="74">
        <v>0</v>
      </c>
      <c r="F17" s="74"/>
      <c r="G17" s="74"/>
    </row>
    <row r="18" spans="1:7" ht="14.25" customHeight="1">
      <c r="A18" s="73"/>
      <c r="B18" s="68" t="s">
        <v>182</v>
      </c>
      <c r="C18" s="68"/>
      <c r="D18" s="68"/>
      <c r="E18" s="74">
        <v>200</v>
      </c>
      <c r="F18" s="74"/>
      <c r="G18" s="74"/>
    </row>
    <row r="19" spans="1:7" ht="14.25" customHeight="1">
      <c r="A19" s="73"/>
      <c r="B19" s="68" t="s">
        <v>183</v>
      </c>
      <c r="C19" s="68"/>
      <c r="D19" s="68"/>
      <c r="E19" s="74">
        <v>150</v>
      </c>
      <c r="F19" s="74"/>
      <c r="G19" s="74"/>
    </row>
    <row r="20" spans="1:7" ht="23.45" customHeight="1">
      <c r="A20" s="1" t="s">
        <v>184</v>
      </c>
      <c r="B20" s="1" t="s">
        <v>185</v>
      </c>
      <c r="C20" s="1" t="s">
        <v>186</v>
      </c>
      <c r="D20" s="4" t="s">
        <v>187</v>
      </c>
      <c r="E20" s="1" t="s">
        <v>188</v>
      </c>
      <c r="F20" s="4" t="s">
        <v>189</v>
      </c>
      <c r="G20" s="1" t="s">
        <v>190</v>
      </c>
    </row>
    <row r="21" spans="1:7" ht="90.4" customHeight="1">
      <c r="A21" s="73" t="s">
        <v>191</v>
      </c>
      <c r="B21" s="73" t="s">
        <v>192</v>
      </c>
      <c r="C21" s="1" t="s">
        <v>234</v>
      </c>
      <c r="D21" s="4" t="s">
        <v>235</v>
      </c>
      <c r="E21" s="4"/>
      <c r="F21" s="4"/>
      <c r="G21" s="4"/>
    </row>
    <row r="22" spans="1:7" ht="79.150000000000006" customHeight="1">
      <c r="A22" s="73"/>
      <c r="B22" s="73"/>
      <c r="C22" s="1" t="s">
        <v>236</v>
      </c>
      <c r="D22" s="4" t="s">
        <v>237</v>
      </c>
      <c r="E22" s="4"/>
      <c r="F22" s="4"/>
      <c r="G22" s="4"/>
    </row>
    <row r="23" spans="1:7" ht="79.150000000000006" customHeight="1">
      <c r="A23" s="73"/>
      <c r="B23" s="73"/>
      <c r="C23" s="1" t="s">
        <v>238</v>
      </c>
      <c r="D23" s="4" t="s">
        <v>239</v>
      </c>
      <c r="E23" s="4"/>
      <c r="F23" s="4"/>
      <c r="G23" s="4"/>
    </row>
    <row r="24" spans="1:7" ht="33.950000000000003" customHeight="1">
      <c r="A24" s="73"/>
      <c r="B24" s="73" t="s">
        <v>193</v>
      </c>
      <c r="C24" s="1" t="s">
        <v>240</v>
      </c>
      <c r="D24" s="4" t="s">
        <v>241</v>
      </c>
      <c r="E24" s="4"/>
      <c r="F24" s="4"/>
      <c r="G24" s="4"/>
    </row>
    <row r="25" spans="1:7" ht="33.950000000000003" customHeight="1">
      <c r="A25" s="73"/>
      <c r="B25" s="73"/>
      <c r="C25" s="1" t="s">
        <v>250</v>
      </c>
      <c r="D25" s="4" t="s">
        <v>242</v>
      </c>
      <c r="E25" s="4"/>
      <c r="F25" s="4"/>
      <c r="G25" s="4"/>
    </row>
    <row r="26" spans="1:7" ht="45.2" customHeight="1">
      <c r="A26" s="73"/>
      <c r="B26" s="73"/>
      <c r="C26" s="1"/>
      <c r="D26" s="4"/>
      <c r="E26" s="4"/>
      <c r="F26" s="4"/>
      <c r="G26" s="4"/>
    </row>
    <row r="27" spans="1:7" ht="79.150000000000006" customHeight="1">
      <c r="A27" s="73"/>
      <c r="B27" s="73"/>
      <c r="C27" s="1"/>
      <c r="D27" s="4"/>
      <c r="E27" s="4"/>
      <c r="F27" s="4"/>
      <c r="G27" s="4"/>
    </row>
    <row r="28" spans="1:7" ht="56.45" customHeight="1">
      <c r="A28" s="73"/>
      <c r="B28" s="73"/>
      <c r="C28" s="1"/>
      <c r="D28" s="4"/>
      <c r="E28" s="4"/>
      <c r="F28" s="4"/>
      <c r="G28" s="4"/>
    </row>
    <row r="29" spans="1:7" ht="33.950000000000003" customHeight="1">
      <c r="A29" s="73"/>
      <c r="B29" s="73"/>
      <c r="C29" s="1"/>
      <c r="D29" s="4"/>
      <c r="E29" s="4"/>
      <c r="F29" s="4"/>
      <c r="G29" s="4"/>
    </row>
    <row r="30" spans="1:7" ht="56.45" customHeight="1">
      <c r="A30" s="73"/>
      <c r="B30" s="73"/>
      <c r="C30" s="1"/>
      <c r="D30" s="4"/>
      <c r="E30" s="4"/>
      <c r="F30" s="4"/>
      <c r="G30" s="4"/>
    </row>
    <row r="31" spans="1:7" ht="33.950000000000003" customHeight="1">
      <c r="A31" s="73"/>
      <c r="B31" s="73"/>
      <c r="C31" s="1"/>
      <c r="D31" s="4"/>
      <c r="E31" s="4"/>
      <c r="F31" s="4"/>
      <c r="G31" s="4"/>
    </row>
    <row r="32" spans="1:7" ht="147" customHeight="1">
      <c r="A32" s="73"/>
      <c r="B32" s="73"/>
      <c r="C32" s="1"/>
      <c r="D32" s="4"/>
      <c r="E32" s="4"/>
      <c r="F32" s="4"/>
      <c r="G32" s="4"/>
    </row>
    <row r="33" spans="1:7" ht="101.85" customHeight="1">
      <c r="A33" s="73"/>
      <c r="B33" s="73"/>
      <c r="C33" s="1"/>
      <c r="D33" s="4"/>
      <c r="E33" s="4"/>
      <c r="F33" s="4"/>
      <c r="G33" s="4"/>
    </row>
    <row r="34" spans="1:7" ht="79.150000000000006" customHeight="1">
      <c r="A34" s="73"/>
      <c r="B34" s="73"/>
      <c r="C34" s="1"/>
      <c r="D34" s="4"/>
      <c r="E34" s="4"/>
      <c r="F34" s="4"/>
      <c r="G34" s="4"/>
    </row>
    <row r="35" spans="1:7" ht="147" customHeight="1">
      <c r="A35" s="73"/>
      <c r="B35" s="73"/>
      <c r="C35" s="1"/>
      <c r="D35" s="4"/>
      <c r="E35" s="4"/>
      <c r="F35" s="4"/>
      <c r="G35" s="4"/>
    </row>
    <row r="36" spans="1:7" ht="56.45" customHeight="1">
      <c r="A36" s="73"/>
      <c r="B36" s="73" t="s">
        <v>194</v>
      </c>
      <c r="C36" s="1"/>
      <c r="D36" s="4"/>
      <c r="E36" s="4"/>
      <c r="F36" s="4"/>
      <c r="G36" s="4"/>
    </row>
    <row r="37" spans="1:7" ht="56.45" customHeight="1">
      <c r="A37" s="73"/>
      <c r="B37" s="73"/>
      <c r="C37" s="1"/>
      <c r="D37" s="4"/>
      <c r="E37" s="4"/>
      <c r="F37" s="4"/>
      <c r="G37" s="4"/>
    </row>
    <row r="38" spans="1:7" ht="45.2" customHeight="1">
      <c r="A38" s="73"/>
      <c r="B38" s="73"/>
      <c r="C38" s="1"/>
      <c r="D38" s="4"/>
      <c r="E38" s="4"/>
      <c r="F38" s="4"/>
      <c r="G38" s="4"/>
    </row>
    <row r="39" spans="1:7" ht="56.45" customHeight="1">
      <c r="A39" s="73"/>
      <c r="B39" s="73"/>
      <c r="C39" s="1"/>
      <c r="D39" s="4"/>
      <c r="E39" s="4"/>
      <c r="F39" s="4"/>
      <c r="G39" s="4"/>
    </row>
    <row r="40" spans="1:7" ht="22.7" customHeight="1">
      <c r="A40" s="73" t="s">
        <v>195</v>
      </c>
      <c r="B40" s="73" t="s">
        <v>196</v>
      </c>
      <c r="C40" s="4" t="s">
        <v>243</v>
      </c>
      <c r="D40" s="80">
        <v>1</v>
      </c>
      <c r="E40" s="4"/>
      <c r="F40" s="4"/>
      <c r="G40" s="4"/>
    </row>
    <row r="41" spans="1:7" ht="22.7" customHeight="1">
      <c r="A41" s="73"/>
      <c r="B41" s="73"/>
      <c r="C41" s="4" t="s">
        <v>244</v>
      </c>
      <c r="D41" s="80">
        <v>1</v>
      </c>
      <c r="E41" s="4"/>
      <c r="F41" s="4"/>
      <c r="G41" s="4"/>
    </row>
    <row r="42" spans="1:7" ht="14.25" customHeight="1">
      <c r="A42" s="73"/>
      <c r="B42" s="73"/>
      <c r="C42" s="4"/>
      <c r="D42" s="4"/>
      <c r="E42" s="4"/>
      <c r="F42" s="4"/>
      <c r="G42" s="4"/>
    </row>
    <row r="43" spans="1:7" ht="14.25" customHeight="1">
      <c r="A43" s="73"/>
      <c r="B43" s="1" t="s">
        <v>197</v>
      </c>
      <c r="C43" s="4"/>
      <c r="D43" s="4"/>
      <c r="E43" s="4"/>
      <c r="F43" s="4"/>
      <c r="G43" s="4"/>
    </row>
    <row r="44" spans="1:7" ht="45.2" customHeight="1">
      <c r="A44" s="73" t="s">
        <v>198</v>
      </c>
      <c r="B44" s="73" t="s">
        <v>199</v>
      </c>
      <c r="C44" s="4" t="s">
        <v>245</v>
      </c>
      <c r="D44" s="4" t="s">
        <v>246</v>
      </c>
      <c r="E44" s="4"/>
      <c r="F44" s="4"/>
      <c r="G44" s="4"/>
    </row>
    <row r="45" spans="1:7" ht="33.950000000000003" customHeight="1">
      <c r="A45" s="73"/>
      <c r="B45" s="73"/>
      <c r="C45" s="4" t="s">
        <v>247</v>
      </c>
      <c r="D45" s="80">
        <v>1</v>
      </c>
      <c r="E45" s="4"/>
      <c r="F45" s="4"/>
      <c r="G45" s="4"/>
    </row>
    <row r="46" spans="1:7" ht="22.7" customHeight="1">
      <c r="A46" s="73"/>
      <c r="B46" s="73"/>
      <c r="C46" s="4"/>
      <c r="D46" s="4"/>
      <c r="E46" s="4"/>
      <c r="F46" s="4"/>
      <c r="G46" s="4"/>
    </row>
    <row r="47" spans="1:7" ht="33.950000000000003" customHeight="1">
      <c r="A47" s="73"/>
      <c r="B47" s="73"/>
      <c r="C47" s="4"/>
      <c r="D47" s="4"/>
      <c r="E47" s="4"/>
      <c r="F47" s="4"/>
      <c r="G47" s="4"/>
    </row>
    <row r="48" spans="1:7" ht="14.25" customHeight="1">
      <c r="A48" s="73"/>
      <c r="B48" s="73" t="s">
        <v>200</v>
      </c>
      <c r="C48" s="4" t="s">
        <v>248</v>
      </c>
      <c r="D48" s="52" t="s">
        <v>249</v>
      </c>
      <c r="E48" s="4"/>
      <c r="F48" s="4"/>
      <c r="G48" s="4"/>
    </row>
    <row r="49" spans="1:7" ht="14.25" customHeight="1">
      <c r="A49" s="73"/>
      <c r="B49" s="73"/>
      <c r="C49" s="4"/>
      <c r="D49" s="4"/>
      <c r="E49" s="4"/>
      <c r="F49" s="4"/>
      <c r="G49" s="4"/>
    </row>
    <row r="50" spans="1:7" ht="14.25" customHeight="1">
      <c r="A50" s="73"/>
      <c r="B50" s="73"/>
      <c r="C50" s="4"/>
      <c r="D50" s="4"/>
      <c r="E50" s="4"/>
      <c r="F50" s="4"/>
      <c r="G50" s="4"/>
    </row>
  </sheetData>
  <mergeCells count="44">
    <mergeCell ref="A21:A39"/>
    <mergeCell ref="A40:A43"/>
    <mergeCell ref="A44:A50"/>
    <mergeCell ref="B21:B23"/>
    <mergeCell ref="B24:B35"/>
    <mergeCell ref="B36:B39"/>
    <mergeCell ref="B40:B42"/>
    <mergeCell ref="B44:B47"/>
    <mergeCell ref="B48:B50"/>
    <mergeCell ref="B18:D18"/>
    <mergeCell ref="E18:G18"/>
    <mergeCell ref="B19:D19"/>
    <mergeCell ref="E19:G19"/>
    <mergeCell ref="A6:A14"/>
    <mergeCell ref="A15:A19"/>
    <mergeCell ref="B15:D15"/>
    <mergeCell ref="E15:G15"/>
    <mergeCell ref="B16:D16"/>
    <mergeCell ref="E16:G16"/>
    <mergeCell ref="B17:D17"/>
    <mergeCell ref="E17:G17"/>
    <mergeCell ref="B12:D12"/>
    <mergeCell ref="E12:G12"/>
    <mergeCell ref="B13:D13"/>
    <mergeCell ref="E13:G13"/>
    <mergeCell ref="B14:D14"/>
    <mergeCell ref="E14:G14"/>
    <mergeCell ref="E9:G9"/>
    <mergeCell ref="B10:D10"/>
    <mergeCell ref="E10:G10"/>
    <mergeCell ref="B11:D11"/>
    <mergeCell ref="E11:G11"/>
    <mergeCell ref="B9:D9"/>
    <mergeCell ref="B6:D6"/>
    <mergeCell ref="E6:G6"/>
    <mergeCell ref="E7:G7"/>
    <mergeCell ref="E8:G8"/>
    <mergeCell ref="B7:D7"/>
    <mergeCell ref="B8:D8"/>
    <mergeCell ref="A2:G2"/>
    <mergeCell ref="A3:G3"/>
    <mergeCell ref="A4:B4"/>
    <mergeCell ref="C4:G4"/>
    <mergeCell ref="B5:G5"/>
  </mergeCells>
  <phoneticPr fontId="9" type="noConversion"/>
  <printOptions horizontalCentered="1"/>
  <pageMargins left="0.78680555555555598" right="0.78680555555555598" top="0.78680555555555598" bottom="0.78680555555555598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K8" sqref="K8"/>
    </sheetView>
  </sheetViews>
  <sheetFormatPr defaultColWidth="10" defaultRowHeight="13.5"/>
  <cols>
    <col min="1" max="1" width="14.75" customWidth="1"/>
    <col min="2" max="2" width="15.375" customWidth="1"/>
    <col min="3" max="4" width="9.75" customWidth="1"/>
    <col min="5" max="5" width="9.5" customWidth="1"/>
    <col min="6" max="6" width="16.375" customWidth="1"/>
    <col min="7" max="7" width="12.75" customWidth="1"/>
    <col min="8" max="8" width="16" customWidth="1"/>
    <col min="9" max="9" width="16.25" customWidth="1"/>
    <col min="10" max="10" width="14.875" customWidth="1"/>
    <col min="11" max="11" width="17.75" customWidth="1"/>
    <col min="12" max="17" width="9.75" customWidth="1"/>
  </cols>
  <sheetData>
    <row r="1" spans="1:11" ht="14.25" customHeight="1">
      <c r="K1" s="13" t="s">
        <v>201</v>
      </c>
    </row>
    <row r="2" spans="1:11" ht="40.700000000000003" customHeight="1">
      <c r="A2" s="62" t="s">
        <v>202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6.899999999999999" customHeight="1">
      <c r="A3" s="73" t="s">
        <v>203</v>
      </c>
      <c r="B3" s="73" t="s">
        <v>204</v>
      </c>
      <c r="C3" s="73" t="s">
        <v>205</v>
      </c>
      <c r="D3" s="73"/>
      <c r="E3" s="73"/>
      <c r="F3" s="73" t="s">
        <v>206</v>
      </c>
      <c r="G3" s="73"/>
      <c r="H3" s="73"/>
      <c r="I3" s="73"/>
      <c r="J3" s="73"/>
      <c r="K3" s="73"/>
    </row>
    <row r="4" spans="1:11" ht="16.899999999999999" customHeight="1">
      <c r="A4" s="73"/>
      <c r="B4" s="73"/>
      <c r="C4" s="73"/>
      <c r="D4" s="73"/>
      <c r="E4" s="73"/>
      <c r="F4" s="73" t="s">
        <v>195</v>
      </c>
      <c r="G4" s="73"/>
      <c r="H4" s="73" t="s">
        <v>198</v>
      </c>
      <c r="I4" s="73"/>
      <c r="J4" s="73" t="s">
        <v>207</v>
      </c>
      <c r="K4" s="73"/>
    </row>
    <row r="5" spans="1:11" ht="16.899999999999999" customHeight="1">
      <c r="A5" s="73"/>
      <c r="B5" s="73"/>
      <c r="C5" s="1" t="s">
        <v>208</v>
      </c>
      <c r="D5" s="1" t="s">
        <v>209</v>
      </c>
      <c r="E5" s="1" t="s">
        <v>210</v>
      </c>
      <c r="F5" s="1" t="s">
        <v>186</v>
      </c>
      <c r="G5" s="1" t="s">
        <v>188</v>
      </c>
      <c r="H5" s="1" t="s">
        <v>186</v>
      </c>
      <c r="I5" s="1" t="s">
        <v>188</v>
      </c>
      <c r="J5" s="1" t="s">
        <v>186</v>
      </c>
      <c r="K5" s="1" t="s">
        <v>188</v>
      </c>
    </row>
    <row r="6" spans="1:11" ht="14.25" customHeight="1">
      <c r="A6" s="2">
        <v>605001</v>
      </c>
      <c r="B6" s="2" t="s">
        <v>211</v>
      </c>
      <c r="C6" s="3">
        <v>350</v>
      </c>
      <c r="D6" s="3">
        <v>350</v>
      </c>
      <c r="E6" s="3">
        <v>0</v>
      </c>
      <c r="F6" s="4" t="s">
        <v>212</v>
      </c>
      <c r="G6" s="4" t="s">
        <v>213</v>
      </c>
      <c r="H6" s="4" t="s">
        <v>219</v>
      </c>
      <c r="I6" s="4" t="s">
        <v>218</v>
      </c>
      <c r="J6" s="4" t="s">
        <v>223</v>
      </c>
      <c r="K6" s="4" t="s">
        <v>225</v>
      </c>
    </row>
    <row r="7" spans="1:11" ht="14.25" customHeight="1">
      <c r="A7" s="5"/>
      <c r="B7" s="5"/>
      <c r="C7" s="6"/>
      <c r="D7" s="6"/>
      <c r="E7" s="6"/>
      <c r="F7" s="7" t="s">
        <v>214</v>
      </c>
      <c r="G7" s="7" t="s">
        <v>215</v>
      </c>
      <c r="H7" s="7" t="s">
        <v>220</v>
      </c>
      <c r="I7" s="53">
        <v>1</v>
      </c>
      <c r="J7" s="7" t="s">
        <v>224</v>
      </c>
      <c r="K7" s="51" t="s">
        <v>226</v>
      </c>
    </row>
    <row r="8" spans="1:11" ht="22.7" customHeight="1">
      <c r="A8" s="60"/>
      <c r="B8" s="58"/>
      <c r="C8" s="65"/>
      <c r="D8" s="65"/>
      <c r="E8" s="65"/>
      <c r="F8" s="11" t="s">
        <v>216</v>
      </c>
      <c r="G8" s="12" t="s">
        <v>217</v>
      </c>
      <c r="H8" s="11" t="s">
        <v>221</v>
      </c>
      <c r="I8" s="14" t="s">
        <v>222</v>
      </c>
      <c r="J8" s="11"/>
      <c r="K8" s="12"/>
    </row>
    <row r="9" spans="1:11" ht="14.25" customHeight="1">
      <c r="A9" s="60"/>
      <c r="B9" s="58"/>
      <c r="C9" s="65"/>
      <c r="D9" s="65"/>
      <c r="E9" s="65"/>
      <c r="F9" s="11"/>
      <c r="G9" s="12"/>
      <c r="H9" s="11"/>
      <c r="I9" s="14"/>
      <c r="J9" s="11"/>
      <c r="K9" s="12"/>
    </row>
    <row r="10" spans="1:11" ht="22.7" customHeight="1">
      <c r="A10" s="60"/>
      <c r="B10" s="58"/>
      <c r="C10" s="65"/>
      <c r="D10" s="65"/>
      <c r="E10" s="65"/>
      <c r="F10" s="11"/>
      <c r="G10" s="12"/>
      <c r="H10" s="11"/>
      <c r="I10" s="14"/>
      <c r="J10" s="11"/>
      <c r="K10" s="12"/>
    </row>
    <row r="11" spans="1:11" ht="22.7" customHeight="1">
      <c r="A11" s="60"/>
      <c r="B11" s="58"/>
      <c r="C11" s="65"/>
      <c r="D11" s="65"/>
      <c r="E11" s="65"/>
      <c r="F11" s="11"/>
      <c r="G11" s="12"/>
      <c r="H11" s="11"/>
      <c r="I11" s="14"/>
      <c r="J11" s="11"/>
      <c r="K11" s="12"/>
    </row>
    <row r="12" spans="1:11" ht="14.25" customHeight="1">
      <c r="A12" s="60"/>
      <c r="B12" s="58"/>
      <c r="C12" s="65"/>
      <c r="D12" s="65"/>
      <c r="E12" s="65"/>
      <c r="F12" s="11"/>
      <c r="G12" s="12"/>
      <c r="H12" s="11"/>
      <c r="I12" s="14"/>
      <c r="J12" s="11"/>
      <c r="K12" s="12"/>
    </row>
    <row r="13" spans="1:11" ht="22.7" customHeight="1">
      <c r="A13" s="60"/>
      <c r="B13" s="58"/>
      <c r="C13" s="65"/>
      <c r="D13" s="65"/>
      <c r="E13" s="65"/>
      <c r="F13" s="11"/>
      <c r="G13" s="12"/>
      <c r="H13" s="11"/>
      <c r="I13" s="14"/>
      <c r="J13" s="11"/>
      <c r="K13" s="12"/>
    </row>
    <row r="14" spans="1:11" ht="22.7" customHeight="1">
      <c r="A14" s="60"/>
      <c r="B14" s="58"/>
      <c r="C14" s="65"/>
      <c r="D14" s="65"/>
      <c r="E14" s="65"/>
      <c r="F14" s="11"/>
      <c r="G14" s="12"/>
      <c r="H14" s="11"/>
      <c r="I14" s="14"/>
      <c r="J14" s="11"/>
      <c r="K14" s="12"/>
    </row>
    <row r="15" spans="1:11" ht="14.25" customHeight="1">
      <c r="A15" s="60"/>
      <c r="B15" s="58"/>
      <c r="C15" s="65"/>
      <c r="D15" s="65"/>
      <c r="E15" s="65"/>
      <c r="F15" s="11"/>
      <c r="G15" s="12"/>
      <c r="H15" s="11"/>
      <c r="I15" s="14"/>
      <c r="J15" s="11"/>
      <c r="K15" s="12"/>
    </row>
    <row r="16" spans="1:11" ht="14.25" customHeight="1">
      <c r="A16" s="60"/>
      <c r="B16" s="58"/>
      <c r="C16" s="65"/>
      <c r="D16" s="65"/>
      <c r="E16" s="65"/>
      <c r="F16" s="11"/>
      <c r="G16" s="12"/>
      <c r="H16" s="11"/>
      <c r="I16" s="14"/>
      <c r="J16" s="11"/>
      <c r="K16" s="12"/>
    </row>
    <row r="17" spans="1:11" ht="14.25" customHeight="1">
      <c r="A17" s="60"/>
      <c r="B17" s="58"/>
      <c r="C17" s="65"/>
      <c r="D17" s="65"/>
      <c r="E17" s="65"/>
      <c r="F17" s="11"/>
      <c r="G17" s="12"/>
      <c r="H17" s="11"/>
      <c r="I17" s="14"/>
      <c r="J17" s="11"/>
      <c r="K17" s="12"/>
    </row>
    <row r="18" spans="1:11" ht="14.25" customHeight="1">
      <c r="A18" s="60"/>
      <c r="B18" s="58"/>
      <c r="C18" s="65"/>
      <c r="D18" s="65"/>
      <c r="E18" s="65"/>
      <c r="F18" s="11"/>
      <c r="G18" s="12"/>
      <c r="H18" s="11"/>
      <c r="I18" s="14"/>
      <c r="J18" s="11"/>
      <c r="K18" s="12"/>
    </row>
    <row r="19" spans="1:11" ht="14.25" customHeight="1">
      <c r="A19" s="60"/>
      <c r="B19" s="58"/>
      <c r="C19" s="65"/>
      <c r="D19" s="65"/>
      <c r="E19" s="65"/>
      <c r="F19" s="11"/>
      <c r="G19" s="12"/>
      <c r="H19" s="11"/>
      <c r="I19" s="14"/>
      <c r="J19" s="11"/>
      <c r="K19" s="12"/>
    </row>
    <row r="20" spans="1:11" ht="14.25" customHeight="1">
      <c r="A20" s="60"/>
      <c r="B20" s="58"/>
      <c r="C20" s="65"/>
      <c r="D20" s="65"/>
      <c r="E20" s="65"/>
      <c r="F20" s="11"/>
      <c r="G20" s="12"/>
      <c r="H20" s="11"/>
      <c r="I20" s="14"/>
      <c r="J20" s="11"/>
      <c r="K20" s="12"/>
    </row>
  </sheetData>
  <mergeCells count="23">
    <mergeCell ref="E8:E14"/>
    <mergeCell ref="E15:E18"/>
    <mergeCell ref="E19:E20"/>
    <mergeCell ref="C3:E4"/>
    <mergeCell ref="C8:C14"/>
    <mergeCell ref="C15:C18"/>
    <mergeCell ref="C19:C20"/>
    <mergeCell ref="D8:D14"/>
    <mergeCell ref="D15:D18"/>
    <mergeCell ref="D19:D20"/>
    <mergeCell ref="A8:A14"/>
    <mergeCell ref="A15:A18"/>
    <mergeCell ref="A19:A20"/>
    <mergeCell ref="B3:B5"/>
    <mergeCell ref="B8:B14"/>
    <mergeCell ref="B15:B18"/>
    <mergeCell ref="B19:B20"/>
    <mergeCell ref="A2:K2"/>
    <mergeCell ref="F3:K3"/>
    <mergeCell ref="F4:G4"/>
    <mergeCell ref="H4:I4"/>
    <mergeCell ref="J4:K4"/>
    <mergeCell ref="A3:A5"/>
  </mergeCells>
  <phoneticPr fontId="9" type="noConversion"/>
  <printOptions horizontalCentered="1"/>
  <pageMargins left="0.39305555555555599" right="0.39305555555555599" top="0.266666666666667" bottom="0.266666666666667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2021-04-03T03:27:18Z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7698E1EBC2314DCAAEC0C0106A86BD51</vt:lpwstr>
  </property>
</Properties>
</file>