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96" windowHeight="7788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  <definedName name="_xlnm.Print_Titles" localSheetId="9">'10_部门（单位）整体绩效目标申报表'!$1:$4</definedName>
    <definedName name="_xlnm.Print_Titles" localSheetId="5">'6_2021年支出预算分类汇总表（按支出经济分类）'!$1:$7</definedName>
  </definedNames>
  <calcPr calcId="124519"/>
</workbook>
</file>

<file path=xl/calcChain.xml><?xml version="1.0" encoding="utf-8"?>
<calcChain xmlns="http://schemas.openxmlformats.org/spreadsheetml/2006/main">
  <c r="L14" i="5"/>
  <c r="F14" s="1"/>
  <c r="G14"/>
  <c r="G13"/>
  <c r="F13"/>
  <c r="L12"/>
  <c r="G12"/>
  <c r="F12" s="1"/>
  <c r="L11"/>
  <c r="G11"/>
  <c r="F11"/>
  <c r="L10"/>
  <c r="G10"/>
  <c r="F10" s="1"/>
  <c r="L9"/>
  <c r="G9"/>
  <c r="F9"/>
  <c r="L8"/>
  <c r="G8"/>
  <c r="F8" s="1"/>
  <c r="N7"/>
  <c r="L7" s="1"/>
  <c r="K7"/>
  <c r="J7"/>
  <c r="I7"/>
  <c r="G7" s="1"/>
  <c r="F7" s="1"/>
  <c r="H7"/>
  <c r="M6"/>
  <c r="H6"/>
  <c r="G6"/>
  <c r="F6" s="1"/>
  <c r="E9" i="4"/>
  <c r="F9"/>
  <c r="F7" i="3"/>
  <c r="F8"/>
  <c r="F9"/>
  <c r="F10"/>
  <c r="F11"/>
  <c r="F12"/>
  <c r="F13"/>
  <c r="F14"/>
  <c r="F6"/>
  <c r="G7"/>
  <c r="G8"/>
  <c r="G9"/>
  <c r="G10"/>
  <c r="G11"/>
  <c r="G12"/>
  <c r="G13"/>
  <c r="G14"/>
  <c r="G6"/>
  <c r="H6"/>
  <c r="L8"/>
  <c r="L9"/>
  <c r="L10"/>
  <c r="L11"/>
  <c r="L12"/>
  <c r="L14"/>
  <c r="F6" i="2" l="1"/>
  <c r="G6"/>
  <c r="H6"/>
  <c r="G7" i="6"/>
  <c r="S7"/>
  <c r="R7"/>
  <c r="Q7"/>
  <c r="P7"/>
  <c r="O7"/>
  <c r="N7"/>
  <c r="M7"/>
  <c r="L7"/>
  <c r="K7"/>
  <c r="J7"/>
  <c r="I7"/>
  <c r="H7"/>
  <c r="G9" i="4"/>
  <c r="C9"/>
  <c r="N7" i="3"/>
  <c r="K7"/>
  <c r="J7"/>
  <c r="I7"/>
  <c r="H7"/>
  <c r="G8" i="1"/>
  <c r="F8"/>
  <c r="E8"/>
  <c r="L7" i="3" l="1"/>
  <c r="M6"/>
</calcChain>
</file>

<file path=xl/sharedStrings.xml><?xml version="1.0" encoding="utf-8"?>
<sst xmlns="http://schemas.openxmlformats.org/spreadsheetml/2006/main" count="527" uniqueCount="244">
  <si>
    <t>预算01表</t>
  </si>
  <si>
    <t>2021年部门收支总体情况表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</si>
  <si>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</si>
  <si>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</si>
  <si>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</si>
  <si>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</si>
  <si>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</si>
  <si>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</si>
  <si>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</si>
  <si>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</si>
  <si>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</si>
  <si>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</si>
  <si>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</si>
  <si>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</si>
  <si>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</si>
  <si>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</si>
  <si>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</si>
  <si>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</si>
  <si>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</si>
  <si>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</si>
  <si>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</si>
  <si>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</si>
  <si>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</si>
  <si>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</si>
  <si>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</si>
  <si>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</si>
  <si>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</si>
  <si>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</si>
  <si>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</si>
  <si>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</si>
  <si>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</si>
  <si>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</si>
  <si>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</si>
  <si>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</si>
  <si>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</si>
  <si>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</si>
  <si>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</si>
  <si>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</si>
  <si>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</si>
  <si>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</si>
  <si>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</si>
  <si>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</si>
  <si>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</si>
  <si>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</si>
  <si>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</si>
  <si>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</si>
  <si>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</si>
  <si>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</si>
  <si>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</si>
  <si>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</si>
  <si>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</si>
  <si>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</si>
  <si>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</si>
  <si>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01</t>
  </si>
  <si>
    <t>04</t>
  </si>
  <si>
    <t>208</t>
  </si>
  <si>
    <t>05</t>
  </si>
  <si>
    <t>210</t>
  </si>
  <si>
    <t>11</t>
  </si>
  <si>
    <t>99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</si>
  <si>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</si>
  <si>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</si>
  <si>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</si>
  <si>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</si>
  <si>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</si>
  <si>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</si>
  <si>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</si>
  <si>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</si>
  <si>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</si>
  <si>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</si>
  <si>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</si>
  <si>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</si>
  <si>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</si>
  <si>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</si>
  <si>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</si>
  <si>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</si>
  <si>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</si>
  <si>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>合计</t>
  </si>
  <si>
    <t xml:space="preserve"> 本年支出小计  </t>
  </si>
  <si>
    <t xml:space="preserve"> 政府性基金预算</t>
  </si>
  <si>
    <t xml:space="preserve"> 小计  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</si>
  <si>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</si>
  <si>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</si>
  <si>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</si>
  <si>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</si>
  <si>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</si>
  <si>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</si>
  <si>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</si>
  <si>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</si>
  <si>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</si>
  <si>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</si>
  <si>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 xml:space="preserve"> 合计</t>
  </si>
  <si>
    <t>02</t>
  </si>
  <si>
    <t>预算07表</t>
  </si>
  <si>
    <t>2021年一般公共预算“三公”经费支出情况表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</si>
  <si>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</si>
  <si>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</si>
  <si>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</si>
  <si>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</si>
  <si>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</si>
  <si>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</si>
  <si>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</si>
  <si>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</si>
  <si>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</si>
  <si>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</si>
  <si>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</si>
  <si>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</si>
  <si>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</si>
  <si>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</si>
  <si>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</si>
  <si>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</si>
  <si>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</si>
  <si>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</si>
  <si>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</si>
  <si>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</si>
  <si>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</si>
  <si>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</si>
  <si>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</si>
  <si>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</si>
  <si>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</si>
  <si>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</si>
  <si>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</si>
  <si>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</si>
  <si>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</si>
  <si>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</si>
  <si>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</si>
  <si>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</si>
  <si>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</si>
  <si>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</si>
  <si>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</si>
  <si>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</si>
  <si>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单位</t>
  </si>
  <si>
    <t xml:space="preserve">预算和财务管理  </t>
  </si>
  <si>
    <t xml:space="preserve">绩效管理  </t>
  </si>
  <si>
    <t xml:space="preserve">产出指标  </t>
  </si>
  <si>
    <t xml:space="preserve">效益指标  </t>
  </si>
  <si>
    <t>履职效益</t>
  </si>
  <si>
    <t>满意度</t>
  </si>
  <si>
    <t>预算11表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</si>
  <si>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</si>
  <si>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</si>
  <si>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</si>
  <si>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</si>
  <si>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</si>
  <si>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</si>
  <si>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</si>
  <si>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</si>
  <si>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部门名称：伊川县煤炭工业局和伊川县驻矿工作人员管理办公室</t>
    <phoneticPr fontId="8" type="noConversion"/>
  </si>
  <si>
    <t xml:space="preserve"> 伊川县煤炭工业局</t>
    <phoneticPr fontId="8" type="noConversion"/>
  </si>
  <si>
    <t xml:space="preserve">    309001</t>
  </si>
  <si>
    <t>215</t>
  </si>
  <si>
    <t xml:space="preserve">    事业单位离退休</t>
    <phoneticPr fontId="8" type="noConversion"/>
  </si>
  <si>
    <t xml:space="preserve">    机关事业单位基本养老保险缴费支出</t>
    <phoneticPr fontId="8" type="noConversion"/>
  </si>
  <si>
    <t xml:space="preserve">    行政单位医疗</t>
    <phoneticPr fontId="8" type="noConversion"/>
  </si>
  <si>
    <t xml:space="preserve">    其他行政事业单位医疗支出</t>
    <phoneticPr fontId="8" type="noConversion"/>
  </si>
  <si>
    <t xml:space="preserve">    行政运行</t>
    <phoneticPr fontId="8" type="noConversion"/>
  </si>
  <si>
    <t xml:space="preserve">  309002</t>
  </si>
  <si>
    <t xml:space="preserve">  309002</t>
    <phoneticPr fontId="8" type="noConversion"/>
  </si>
  <si>
    <t xml:space="preserve">  伊川县驻矿工作人员管理办公室</t>
    <phoneticPr fontId="8" type="noConversion"/>
  </si>
  <si>
    <t>224</t>
  </si>
  <si>
    <t xml:space="preserve">    309002</t>
  </si>
  <si>
    <t xml:space="preserve">    其他煤矿安全支出</t>
    <phoneticPr fontId="8" type="noConversion"/>
  </si>
  <si>
    <t>309</t>
  </si>
  <si>
    <t xml:space="preserve">  309001</t>
  </si>
  <si>
    <t>伊川县煤炭工业局</t>
    <phoneticPr fontId="8" type="noConversion"/>
  </si>
  <si>
    <t xml:space="preserve">  伊川县煤炭工业局</t>
    <phoneticPr fontId="8" type="noConversion"/>
  </si>
  <si>
    <t xml:space="preserve">    事业单位离退休</t>
    <phoneticPr fontId="8" type="noConversion"/>
  </si>
  <si>
    <t xml:space="preserve">    机关事业单位基本养老保险缴费支出</t>
    <phoneticPr fontId="8" type="noConversion"/>
  </si>
  <si>
    <t xml:space="preserve">    行政单位医疗</t>
    <phoneticPr fontId="8" type="noConversion"/>
  </si>
  <si>
    <t xml:space="preserve">    其他行政事业单位医疗支出</t>
    <phoneticPr fontId="8" type="noConversion"/>
  </si>
  <si>
    <t xml:space="preserve">    行政运行</t>
    <phoneticPr fontId="8" type="noConversion"/>
  </si>
  <si>
    <t>303</t>
    <phoneticPr fontId="8" type="noConversion"/>
  </si>
  <si>
    <t>02</t>
    <phoneticPr fontId="8" type="noConversion"/>
  </si>
  <si>
    <t>退休费</t>
    <phoneticPr fontId="8" type="noConversion"/>
  </si>
  <si>
    <t>509</t>
    <phoneticPr fontId="8" type="noConversion"/>
  </si>
  <si>
    <t>05</t>
    <phoneticPr fontId="8" type="noConversion"/>
  </si>
  <si>
    <t>离退休费</t>
    <phoneticPr fontId="8" type="noConversion"/>
  </si>
  <si>
    <t>301</t>
    <phoneticPr fontId="8" type="noConversion"/>
  </si>
  <si>
    <t>08</t>
    <phoneticPr fontId="8" type="noConversion"/>
  </si>
  <si>
    <t xml:space="preserve"> 机关事业单位基本养老保险缴费</t>
    <phoneticPr fontId="8" type="noConversion"/>
  </si>
  <si>
    <t>501</t>
    <phoneticPr fontId="8" type="noConversion"/>
  </si>
  <si>
    <t>社会保障交费</t>
    <phoneticPr fontId="8" type="noConversion"/>
  </si>
  <si>
    <t>10</t>
    <phoneticPr fontId="8" type="noConversion"/>
  </si>
  <si>
    <t>职工基本医疗保险</t>
    <phoneticPr fontId="8" type="noConversion"/>
  </si>
  <si>
    <t>01</t>
    <phoneticPr fontId="8" type="noConversion"/>
  </si>
  <si>
    <t>基本工资</t>
    <phoneticPr fontId="8" type="noConversion"/>
  </si>
  <si>
    <t>工作奖金津补贴</t>
    <phoneticPr fontId="8" type="noConversion"/>
  </si>
  <si>
    <t>津贴补贴</t>
    <phoneticPr fontId="8" type="noConversion"/>
  </si>
  <si>
    <t>12</t>
    <phoneticPr fontId="8" type="noConversion"/>
  </si>
  <si>
    <t>其他社保交费</t>
    <phoneticPr fontId="8" type="noConversion"/>
  </si>
  <si>
    <t>99</t>
    <phoneticPr fontId="8" type="noConversion"/>
  </si>
  <si>
    <t>其他工资福利支出</t>
    <phoneticPr fontId="8" type="noConversion"/>
  </si>
  <si>
    <t>503</t>
    <phoneticPr fontId="8" type="noConversion"/>
  </si>
  <si>
    <t>生活补助</t>
    <phoneticPr fontId="8" type="noConversion"/>
  </si>
  <si>
    <t>社会和福利救助</t>
    <phoneticPr fontId="8" type="noConversion"/>
  </si>
  <si>
    <t>302</t>
    <phoneticPr fontId="8" type="noConversion"/>
  </si>
  <si>
    <t xml:space="preserve">办公费 </t>
    <phoneticPr fontId="8" type="noConversion"/>
  </si>
  <si>
    <t>502</t>
    <phoneticPr fontId="8" type="noConversion"/>
  </si>
  <si>
    <t xml:space="preserve">办公费  </t>
    <phoneticPr fontId="8" type="noConversion"/>
  </si>
  <si>
    <t>28</t>
    <phoneticPr fontId="8" type="noConversion"/>
  </si>
  <si>
    <t>工会经费</t>
    <phoneticPr fontId="8" type="noConversion"/>
  </si>
  <si>
    <t>29</t>
    <phoneticPr fontId="8" type="noConversion"/>
  </si>
  <si>
    <t>福利费</t>
    <phoneticPr fontId="8" type="noConversion"/>
  </si>
  <si>
    <t>310</t>
    <phoneticPr fontId="8" type="noConversion"/>
  </si>
  <si>
    <t>其他资本性支出</t>
    <phoneticPr fontId="8" type="noConversion"/>
  </si>
  <si>
    <t>其他对个人和家庭补助</t>
    <phoneticPr fontId="8" type="noConversion"/>
  </si>
  <si>
    <t>数量指标</t>
    <phoneticPr fontId="8" type="noConversion"/>
  </si>
  <si>
    <t>质量目标</t>
    <phoneticPr fontId="8" type="noConversion"/>
  </si>
  <si>
    <t>指标：服务对象满意度</t>
    <phoneticPr fontId="8" type="noConversion"/>
  </si>
  <si>
    <t>数量、质量指标</t>
    <phoneticPr fontId="8" type="noConversion"/>
  </si>
  <si>
    <t>违规生产项目群众举报线索追查覆盖率</t>
    <phoneticPr fontId="8" type="noConversion"/>
  </si>
  <si>
    <t>服务对象满意度</t>
    <phoneticPr fontId="8" type="noConversion"/>
  </si>
  <si>
    <t>伊川县煤炭工业局和伊川县驻矿工作人员管理办公室</t>
    <phoneticPr fontId="8" type="noConversion"/>
  </si>
  <si>
    <t>2021年度县级部门预算项目绩效目标表</t>
    <phoneticPr fontId="8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</si>
  <si>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</si>
  <si>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</si>
  <si>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</si>
  <si>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</si>
  <si>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</si>
  <si>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</si>
  <si>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</si>
  <si>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</si>
  <si>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</si>
  <si>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</si>
  <si>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</si>
  <si>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</si>
  <si>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</si>
  <si>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</si>
  <si>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</si>
  <si>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</si>
  <si>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</si>
  <si>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</si>
  <si>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</si>
  <si>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</si>
  <si>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</si>
  <si>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</si>
  <si>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</si>
  <si>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</si>
  <si>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</si>
  <si>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</si>
  <si>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部门名称：伊川县煤炭工业局和伊川县驻矿工作人员管理办公室</t>
    <phoneticPr fontId="8" type="noConversion"/>
  </si>
  <si>
    <t xml:space="preserve"> 部门名称：伊川县煤炭工业局和伊川县驻矿工作人员管理办公室</t>
    <phoneticPr fontId="8" type="noConversion"/>
  </si>
  <si>
    <t xml:space="preserve"> 部门名称：伊川县煤炭工业局和伊川县驻矿工作人员管理办公室  </t>
    <phoneticPr fontId="8" type="noConversion"/>
  </si>
  <si>
    <t>部门名称:伊川县煤炭工业局和伊川县驻矿工作人员管理办公室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</si>
</sst>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 "/>
    <numFmt numFmtId="178" formatCode="#,##0.0"/>
  </numFmts>
  <fonts count="1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9"/>
      <color indexed="8"/>
      <name val="SimSun"/>
      <charset val="134"/>
    </font>
    <font>
      <sz val="19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>
      <alignment vertical="center"/>
    </xf>
    <xf numFmtId="49" fontId="9" fillId="0" borderId="8" xfId="0" applyNumberFormat="1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showZeros="0" tabSelected="1" workbookViewId="0">
      <selection activeCell="A3" sqref="A3:P3"/>
    </sheetView>
  </sheetViews>
  <sheetFormatPr defaultColWidth="10" defaultRowHeight="14.4"/>
  <cols>
    <col min="1" max="1" width="2.44140625" customWidth="1"/>
    <col min="2" max="2" width="12.33203125" customWidth="1"/>
    <col min="3" max="3" width="12.109375" customWidth="1"/>
    <col min="4" max="4" width="16.6640625" customWidth="1"/>
    <col min="5" max="5" width="7.44140625" customWidth="1"/>
    <col min="6" max="6" width="8" customWidth="1"/>
    <col min="7" max="7" width="9.77734375" customWidth="1"/>
    <col min="8" max="8" width="6.88671875" customWidth="1"/>
    <col min="9" max="9" width="7.109375" customWidth="1"/>
    <col min="10" max="10" width="9.77734375" customWidth="1"/>
    <col min="11" max="11" width="8" customWidth="1"/>
    <col min="12" max="12" width="7" customWidth="1"/>
    <col min="13" max="13" width="8.109375" customWidth="1"/>
    <col min="14" max="14" width="7.77734375" customWidth="1"/>
    <col min="15" max="15" width="9.77734375" customWidth="1"/>
    <col min="16" max="16" width="8.6640625" customWidth="1"/>
    <col min="17" max="17" width="9" customWidth="1"/>
    <col min="18" max="21" width="9.77734375" customWidth="1"/>
  </cols>
  <sheetData>
    <row r="1" spans="1:17" ht="14.25" customHeight="1">
      <c r="A1" s="7"/>
      <c r="C1" s="7"/>
      <c r="O1" s="62" t="s">
        <v>0</v>
      </c>
      <c r="P1" s="62"/>
      <c r="Q1" s="62"/>
    </row>
    <row r="2" spans="1:17" ht="27.9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3.2" customHeight="1">
      <c r="A3" s="65" t="s">
        <v>147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5" t="s">
        <v>2</v>
      </c>
    </row>
    <row r="4" spans="1:17" ht="14.25" customHeight="1">
      <c r="A4" s="64" t="s">
        <v>3</v>
      </c>
      <c r="B4" s="64"/>
      <c r="C4" s="64"/>
      <c r="D4" s="64" t="s">
        <v>4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14.25" customHeight="1">
      <c r="A5" s="64" t="s">
        <v>5</v>
      </c>
      <c r="B5" s="64"/>
      <c r="C5" s="64" t="s">
        <v>6</v>
      </c>
      <c r="D5" s="64" t="s">
        <v>7</v>
      </c>
      <c r="E5" s="64" t="s">
        <v>8</v>
      </c>
      <c r="F5" s="64" t="s">
        <v>9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14.25" customHeight="1">
      <c r="A6" s="64"/>
      <c r="B6" s="64"/>
      <c r="C6" s="64"/>
      <c r="D6" s="64"/>
      <c r="E6" s="64"/>
      <c r="F6" s="64" t="s">
        <v>10</v>
      </c>
      <c r="G6" s="64"/>
      <c r="H6" s="64"/>
      <c r="I6" s="64"/>
      <c r="J6" s="64"/>
      <c r="K6" s="64"/>
      <c r="L6" s="64" t="s">
        <v>11</v>
      </c>
      <c r="M6" s="64" t="s">
        <v>12</v>
      </c>
      <c r="N6" s="64" t="s">
        <v>13</v>
      </c>
      <c r="O6" s="64" t="s">
        <v>14</v>
      </c>
      <c r="P6" s="64" t="s">
        <v>15</v>
      </c>
      <c r="Q6" s="64" t="s">
        <v>16</v>
      </c>
    </row>
    <row r="7" spans="1:17" ht="34.35" customHeight="1">
      <c r="A7" s="64"/>
      <c r="B7" s="64"/>
      <c r="C7" s="64"/>
      <c r="D7" s="64"/>
      <c r="E7" s="64"/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14" t="s">
        <v>22</v>
      </c>
      <c r="L7" s="64"/>
      <c r="M7" s="64"/>
      <c r="N7" s="64"/>
      <c r="O7" s="64"/>
      <c r="P7" s="64"/>
      <c r="Q7" s="64"/>
    </row>
    <row r="8" spans="1:17" ht="16.8" customHeight="1">
      <c r="A8" s="64" t="s">
        <v>10</v>
      </c>
      <c r="B8" s="9" t="s">
        <v>23</v>
      </c>
      <c r="C8" s="10">
        <v>783.32</v>
      </c>
      <c r="D8" s="11" t="s">
        <v>24</v>
      </c>
      <c r="E8" s="10">
        <f>E9+E10+E11</f>
        <v>715.32</v>
      </c>
      <c r="F8" s="10">
        <f>F9+F10+F11</f>
        <v>715.32</v>
      </c>
      <c r="G8" s="10">
        <f>G9+G10+G11</f>
        <v>715.32</v>
      </c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21.15" customHeight="1">
      <c r="A9" s="64"/>
      <c r="B9" s="11" t="s">
        <v>25</v>
      </c>
      <c r="C9" s="10">
        <v>783.32</v>
      </c>
      <c r="D9" s="11" t="s">
        <v>26</v>
      </c>
      <c r="E9" s="10">
        <v>696.23</v>
      </c>
      <c r="F9" s="10">
        <v>696.23</v>
      </c>
      <c r="G9" s="10">
        <v>696.23</v>
      </c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21.15" customHeight="1">
      <c r="A10" s="64"/>
      <c r="B10" s="11" t="s">
        <v>19</v>
      </c>
      <c r="C10" s="10">
        <v>0</v>
      </c>
      <c r="D10" s="11" t="s">
        <v>27</v>
      </c>
      <c r="E10" s="10">
        <v>2.14</v>
      </c>
      <c r="F10" s="10">
        <v>2.14</v>
      </c>
      <c r="G10" s="10">
        <v>2.14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22.65" customHeight="1">
      <c r="A11" s="64"/>
      <c r="B11" s="11" t="s">
        <v>20</v>
      </c>
      <c r="C11" s="10">
        <v>0</v>
      </c>
      <c r="D11" s="11" t="s">
        <v>28</v>
      </c>
      <c r="E11" s="10">
        <v>16.95</v>
      </c>
      <c r="F11" s="10">
        <v>16.95</v>
      </c>
      <c r="G11" s="10">
        <v>16.95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22.65" customHeight="1">
      <c r="A12" s="64"/>
      <c r="B12" s="11" t="s">
        <v>21</v>
      </c>
      <c r="C12" s="10">
        <v>0</v>
      </c>
      <c r="D12" s="11" t="s">
        <v>29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22.65" customHeight="1">
      <c r="A13" s="64"/>
      <c r="B13" s="14" t="s">
        <v>22</v>
      </c>
      <c r="C13" s="10">
        <v>0</v>
      </c>
      <c r="D13" s="11" t="s">
        <v>30</v>
      </c>
      <c r="E13" s="10">
        <v>68</v>
      </c>
      <c r="F13" s="10">
        <v>68</v>
      </c>
      <c r="G13" s="10">
        <v>68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22.65" customHeight="1">
      <c r="A14" s="66" t="s">
        <v>11</v>
      </c>
      <c r="B14" s="66"/>
      <c r="C14" s="10">
        <v>0</v>
      </c>
      <c r="D14" s="14" t="s">
        <v>31</v>
      </c>
      <c r="E14" s="10">
        <v>68</v>
      </c>
      <c r="F14" s="10">
        <v>68</v>
      </c>
      <c r="G14" s="10">
        <v>68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21.15" customHeight="1">
      <c r="A15" s="67" t="s">
        <v>12</v>
      </c>
      <c r="B15" s="67"/>
      <c r="C15" s="10">
        <v>0</v>
      </c>
      <c r="D15" s="14" t="s">
        <v>32</v>
      </c>
      <c r="E15" s="10">
        <v>0</v>
      </c>
      <c r="F15" s="10">
        <v>0</v>
      </c>
      <c r="G15" s="10"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21.15" customHeight="1">
      <c r="A16" s="66" t="s">
        <v>13</v>
      </c>
      <c r="B16" s="66"/>
      <c r="C16" s="10">
        <v>0</v>
      </c>
      <c r="D16" s="11" t="s">
        <v>33</v>
      </c>
      <c r="E16" s="57">
        <v>0</v>
      </c>
      <c r="F16" s="57">
        <v>0</v>
      </c>
      <c r="G16" s="57"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22.65" customHeight="1">
      <c r="A17" s="66"/>
      <c r="B17" s="66"/>
      <c r="C17" s="10">
        <v>0</v>
      </c>
      <c r="D17" s="55" t="s">
        <v>34</v>
      </c>
      <c r="E17" s="58"/>
      <c r="F17" s="58"/>
      <c r="G17" s="58"/>
      <c r="H17" s="56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22.65" customHeight="1">
      <c r="A18" s="66" t="s">
        <v>14</v>
      </c>
      <c r="B18" s="66"/>
      <c r="C18" s="10"/>
      <c r="D18" s="11" t="s">
        <v>35</v>
      </c>
      <c r="E18" s="35">
        <v>0</v>
      </c>
      <c r="F18" s="35">
        <v>0</v>
      </c>
      <c r="G18" s="35"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21.15" customHeight="1">
      <c r="A19" s="66"/>
      <c r="B19" s="66"/>
      <c r="C19" s="10">
        <v>0</v>
      </c>
      <c r="D19" s="11" t="s">
        <v>36</v>
      </c>
      <c r="E19" s="10">
        <v>0</v>
      </c>
      <c r="F19" s="10">
        <v>0</v>
      </c>
      <c r="G19" s="10"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21.15" customHeight="1">
      <c r="A20" s="66"/>
      <c r="B20" s="66"/>
      <c r="C20" s="10">
        <v>0</v>
      </c>
      <c r="D20" s="11" t="s">
        <v>37</v>
      </c>
      <c r="E20" s="10">
        <v>0</v>
      </c>
      <c r="F20" s="10">
        <v>0</v>
      </c>
      <c r="G20" s="10"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4.25" customHeight="1">
      <c r="A21" s="66" t="s">
        <v>16</v>
      </c>
      <c r="B21" s="66"/>
      <c r="C21" s="10">
        <v>0</v>
      </c>
      <c r="D21" s="14"/>
      <c r="E21" s="10">
        <v>0</v>
      </c>
      <c r="F21" s="10">
        <v>0</v>
      </c>
      <c r="G21" s="10"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2.95" customHeight="1">
      <c r="A22" s="64" t="s">
        <v>38</v>
      </c>
      <c r="B22" s="64"/>
      <c r="C22" s="10"/>
      <c r="D22" s="14"/>
      <c r="E22" s="10">
        <v>0</v>
      </c>
      <c r="F22" s="10">
        <v>0</v>
      </c>
      <c r="G22" s="10">
        <v>0</v>
      </c>
      <c r="H22" s="36"/>
      <c r="I22" s="36"/>
      <c r="J22" s="36"/>
      <c r="K22" s="14"/>
      <c r="L22" s="36"/>
      <c r="M22" s="36"/>
      <c r="N22" s="36"/>
      <c r="O22" s="36"/>
      <c r="P22" s="36"/>
      <c r="Q22" s="36"/>
    </row>
    <row r="23" spans="1:17" ht="28.95" customHeight="1">
      <c r="A23" s="66" t="s">
        <v>39</v>
      </c>
      <c r="B23" s="66"/>
      <c r="C23" s="10">
        <v>0</v>
      </c>
      <c r="D23" s="14" t="s">
        <v>40</v>
      </c>
      <c r="E23" s="10">
        <v>0</v>
      </c>
      <c r="F23" s="10">
        <v>0</v>
      </c>
      <c r="G23" s="10">
        <v>0</v>
      </c>
      <c r="H23" s="36"/>
      <c r="I23" s="36"/>
      <c r="J23" s="36"/>
      <c r="K23" s="14"/>
      <c r="L23" s="36"/>
      <c r="M23" s="36"/>
      <c r="N23" s="36"/>
      <c r="O23" s="36"/>
      <c r="P23" s="36"/>
      <c r="Q23" s="36"/>
    </row>
    <row r="24" spans="1:17" ht="14.25" customHeight="1">
      <c r="A24" s="64" t="s">
        <v>41</v>
      </c>
      <c r="B24" s="64"/>
      <c r="C24" s="10">
        <v>783.32</v>
      </c>
      <c r="D24" s="9" t="s">
        <v>42</v>
      </c>
      <c r="E24" s="10">
        <v>783.32</v>
      </c>
      <c r="F24" s="10">
        <v>783.33</v>
      </c>
      <c r="G24" s="10">
        <v>783.32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26">
    <mergeCell ref="A22:B22"/>
    <mergeCell ref="A23:B23"/>
    <mergeCell ref="A24:B24"/>
    <mergeCell ref="A8:A13"/>
    <mergeCell ref="C5:C7"/>
    <mergeCell ref="A5:B7"/>
    <mergeCell ref="A16:B17"/>
    <mergeCell ref="A18:B20"/>
    <mergeCell ref="F5:Q5"/>
    <mergeCell ref="F6:K6"/>
    <mergeCell ref="A14:B14"/>
    <mergeCell ref="A15:B15"/>
    <mergeCell ref="A21:B21"/>
    <mergeCell ref="D5:D7"/>
    <mergeCell ref="E5:E7"/>
    <mergeCell ref="L6:L7"/>
    <mergeCell ref="M6:M7"/>
    <mergeCell ref="N6:N7"/>
    <mergeCell ref="O6:O7"/>
    <mergeCell ref="P6:P7"/>
    <mergeCell ref="Q6:Q7"/>
    <mergeCell ref="O1:Q1"/>
    <mergeCell ref="A2:Q2"/>
    <mergeCell ref="A4:C4"/>
    <mergeCell ref="D4:Q4"/>
    <mergeCell ref="A3:P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25" sqref="E25"/>
    </sheetView>
  </sheetViews>
  <sheetFormatPr defaultColWidth="10" defaultRowHeight="14.4"/>
  <cols>
    <col min="1" max="1" width="16.33203125" customWidth="1"/>
    <col min="2" max="2" width="14" customWidth="1"/>
    <col min="3" max="3" width="21.109375" customWidth="1"/>
    <col min="4" max="4" width="15.44140625" customWidth="1"/>
    <col min="5" max="5" width="13.88671875" customWidth="1"/>
    <col min="6" max="6" width="11" customWidth="1"/>
    <col min="7" max="7" width="35.6640625" customWidth="1"/>
    <col min="8" max="10" width="9.77734375" customWidth="1"/>
  </cols>
  <sheetData>
    <row r="1" spans="1:7" ht="14.25" customHeight="1">
      <c r="G1" s="5" t="s">
        <v>108</v>
      </c>
    </row>
    <row r="2" spans="1:7" ht="28.5" customHeight="1">
      <c r="A2" s="68" t="s">
        <v>109</v>
      </c>
      <c r="B2" s="68"/>
      <c r="C2" s="68"/>
      <c r="D2" s="68"/>
      <c r="E2" s="68"/>
      <c r="F2" s="68"/>
      <c r="G2" s="68"/>
    </row>
    <row r="3" spans="1:7" ht="14.25" customHeight="1">
      <c r="A3" s="83" t="s">
        <v>110</v>
      </c>
      <c r="B3" s="83"/>
      <c r="C3" s="83"/>
      <c r="D3" s="83"/>
      <c r="E3" s="83"/>
      <c r="F3" s="83"/>
      <c r="G3" s="83"/>
    </row>
    <row r="4" spans="1:7" ht="14.25" customHeight="1">
      <c r="A4" s="84" t="s">
        <v>111</v>
      </c>
      <c r="B4" s="84"/>
      <c r="C4" s="79" t="s">
        <v>212</v>
      </c>
      <c r="D4" s="79"/>
      <c r="E4" s="79"/>
      <c r="F4" s="79"/>
      <c r="G4" s="79"/>
    </row>
    <row r="5" spans="1:7" ht="101.7" customHeight="1">
      <c r="A5" s="1" t="s">
        <v>112</v>
      </c>
      <c r="B5" s="85"/>
      <c r="C5" s="85"/>
      <c r="D5" s="85"/>
      <c r="E5" s="85"/>
      <c r="F5" s="85"/>
      <c r="G5" s="85"/>
    </row>
    <row r="6" spans="1:7" ht="14.25" customHeight="1">
      <c r="A6" s="69" t="s">
        <v>113</v>
      </c>
      <c r="B6" s="69" t="s">
        <v>114</v>
      </c>
      <c r="C6" s="69"/>
      <c r="D6" s="69"/>
      <c r="E6" s="69" t="s">
        <v>115</v>
      </c>
      <c r="F6" s="69"/>
      <c r="G6" s="69"/>
    </row>
    <row r="7" spans="1:7" ht="45.15" customHeight="1">
      <c r="A7" s="69"/>
      <c r="B7" s="69"/>
      <c r="C7" s="69"/>
      <c r="D7" s="69"/>
      <c r="E7" s="85"/>
      <c r="F7" s="85"/>
      <c r="G7" s="85"/>
    </row>
    <row r="8" spans="1:7" ht="14.25" customHeight="1">
      <c r="A8" s="69" t="s">
        <v>116</v>
      </c>
      <c r="B8" s="69" t="s">
        <v>117</v>
      </c>
      <c r="C8" s="69"/>
      <c r="D8" s="69"/>
      <c r="E8" s="86"/>
      <c r="F8" s="86"/>
      <c r="G8" s="86"/>
    </row>
    <row r="9" spans="1:7" ht="14.25" customHeight="1">
      <c r="A9" s="69"/>
      <c r="B9" s="81" t="s">
        <v>118</v>
      </c>
      <c r="C9" s="81"/>
      <c r="D9" s="81"/>
      <c r="E9" s="86"/>
      <c r="F9" s="86"/>
      <c r="G9" s="86"/>
    </row>
    <row r="10" spans="1:7" ht="14.25" customHeight="1">
      <c r="A10" s="69"/>
      <c r="B10" s="81" t="s">
        <v>119</v>
      </c>
      <c r="C10" s="81"/>
      <c r="D10" s="81"/>
      <c r="E10" s="86"/>
      <c r="F10" s="86"/>
      <c r="G10" s="86"/>
    </row>
    <row r="11" spans="1:7" ht="14.25" customHeight="1">
      <c r="A11" s="69"/>
      <c r="B11" s="81" t="s">
        <v>120</v>
      </c>
      <c r="C11" s="81"/>
      <c r="D11" s="81"/>
      <c r="E11" s="86"/>
      <c r="F11" s="86"/>
      <c r="G11" s="86"/>
    </row>
    <row r="12" spans="1:7" ht="14.25" customHeight="1">
      <c r="A12" s="69"/>
      <c r="B12" s="81" t="s">
        <v>121</v>
      </c>
      <c r="C12" s="81"/>
      <c r="D12" s="81"/>
      <c r="E12" s="86"/>
      <c r="F12" s="86"/>
      <c r="G12" s="86"/>
    </row>
    <row r="13" spans="1:7" ht="23.55" customHeight="1">
      <c r="A13" s="1" t="s">
        <v>122</v>
      </c>
      <c r="B13" s="1" t="s">
        <v>123</v>
      </c>
      <c r="C13" s="1" t="s">
        <v>124</v>
      </c>
      <c r="D13" s="4" t="s">
        <v>125</v>
      </c>
      <c r="E13" s="1" t="s">
        <v>126</v>
      </c>
      <c r="F13" s="4" t="s">
        <v>127</v>
      </c>
      <c r="G13" s="1" t="s">
        <v>128</v>
      </c>
    </row>
    <row r="14" spans="1:7" ht="25.05" customHeight="1">
      <c r="A14" s="69" t="s">
        <v>129</v>
      </c>
      <c r="B14" s="1" t="s">
        <v>130</v>
      </c>
      <c r="C14" s="39"/>
      <c r="D14" s="4" t="s">
        <v>131</v>
      </c>
      <c r="E14" s="4"/>
      <c r="F14" s="4"/>
      <c r="G14" s="4"/>
    </row>
    <row r="15" spans="1:7" ht="25.05" customHeight="1">
      <c r="A15" s="69"/>
      <c r="B15" s="1" t="s">
        <v>132</v>
      </c>
      <c r="C15" s="1"/>
      <c r="D15" s="4"/>
      <c r="E15" s="4"/>
      <c r="F15" s="4"/>
      <c r="G15" s="4"/>
    </row>
    <row r="16" spans="1:7" ht="25.05" customHeight="1">
      <c r="A16" s="69"/>
      <c r="B16" s="1" t="s">
        <v>133</v>
      </c>
      <c r="C16" s="39"/>
      <c r="D16" s="4"/>
      <c r="E16" s="4"/>
      <c r="F16" s="4"/>
      <c r="G16" s="4"/>
    </row>
    <row r="17" spans="1:7" ht="25.05" customHeight="1">
      <c r="A17" s="69" t="s">
        <v>134</v>
      </c>
      <c r="B17" s="87" t="s">
        <v>206</v>
      </c>
      <c r="C17" s="40"/>
      <c r="D17" s="4" t="s">
        <v>131</v>
      </c>
      <c r="E17" s="40"/>
      <c r="F17" s="4"/>
      <c r="G17" s="4"/>
    </row>
    <row r="18" spans="1:7" ht="25.05" customHeight="1">
      <c r="A18" s="69"/>
      <c r="B18" s="88"/>
      <c r="C18" s="40"/>
      <c r="D18" s="4" t="s">
        <v>131</v>
      </c>
      <c r="E18" s="40"/>
      <c r="F18" s="4"/>
      <c r="G18" s="4"/>
    </row>
    <row r="19" spans="1:7" ht="25.05" customHeight="1">
      <c r="A19" s="69"/>
      <c r="B19" s="88"/>
      <c r="C19" s="40"/>
      <c r="D19" s="4" t="s">
        <v>131</v>
      </c>
      <c r="E19" s="40"/>
      <c r="F19" s="4"/>
      <c r="G19" s="4"/>
    </row>
    <row r="20" spans="1:7" ht="25.05" customHeight="1">
      <c r="A20" s="69"/>
      <c r="B20" s="69" t="s">
        <v>207</v>
      </c>
      <c r="C20" s="40"/>
      <c r="D20" s="4" t="s">
        <v>131</v>
      </c>
      <c r="E20" s="40"/>
      <c r="F20" s="4"/>
      <c r="G20" s="4"/>
    </row>
    <row r="21" spans="1:7" ht="25.05" customHeight="1">
      <c r="A21" s="69"/>
      <c r="B21" s="69"/>
      <c r="C21" s="40"/>
      <c r="D21" s="4" t="s">
        <v>131</v>
      </c>
      <c r="E21" s="40"/>
      <c r="F21" s="4"/>
      <c r="G21" s="4"/>
    </row>
    <row r="22" spans="1:7" ht="25.05" customHeight="1">
      <c r="A22" s="69"/>
      <c r="B22" s="69"/>
      <c r="C22" s="40"/>
      <c r="D22" s="40" t="s">
        <v>131</v>
      </c>
      <c r="E22" s="40"/>
      <c r="F22" s="4"/>
      <c r="G22" s="4"/>
    </row>
    <row r="23" spans="1:7" ht="25.05" customHeight="1">
      <c r="A23" s="69" t="s">
        <v>135</v>
      </c>
      <c r="B23" s="69" t="s">
        <v>136</v>
      </c>
      <c r="C23" s="40"/>
      <c r="D23" s="40" t="s">
        <v>131</v>
      </c>
      <c r="E23" s="40"/>
      <c r="F23" s="4"/>
      <c r="G23" s="4"/>
    </row>
    <row r="24" spans="1:7" ht="25.05" customHeight="1">
      <c r="A24" s="69"/>
      <c r="B24" s="69"/>
      <c r="C24" s="40"/>
      <c r="D24" s="4"/>
      <c r="E24" s="4"/>
      <c r="F24" s="4"/>
      <c r="G24" s="4"/>
    </row>
    <row r="25" spans="1:7" ht="25.05" customHeight="1">
      <c r="A25" s="69"/>
      <c r="B25" s="1" t="s">
        <v>137</v>
      </c>
      <c r="C25" s="40" t="s">
        <v>208</v>
      </c>
      <c r="D25" s="4" t="s">
        <v>131</v>
      </c>
      <c r="E25" s="4"/>
      <c r="F25" s="4"/>
      <c r="G25" s="4"/>
    </row>
  </sheetData>
  <mergeCells count="27">
    <mergeCell ref="A17:A22"/>
    <mergeCell ref="A23:A25"/>
    <mergeCell ref="B23:B24"/>
    <mergeCell ref="B12:D12"/>
    <mergeCell ref="B17:B19"/>
    <mergeCell ref="B20:B22"/>
    <mergeCell ref="E12:G12"/>
    <mergeCell ref="A6:A7"/>
    <mergeCell ref="A8:A12"/>
    <mergeCell ref="A14:A16"/>
    <mergeCell ref="B9:D9"/>
    <mergeCell ref="E9:G9"/>
    <mergeCell ref="B10:D10"/>
    <mergeCell ref="E10:G10"/>
    <mergeCell ref="B11:D11"/>
    <mergeCell ref="E11:G11"/>
    <mergeCell ref="B6:D6"/>
    <mergeCell ref="E6:G6"/>
    <mergeCell ref="B7:D7"/>
    <mergeCell ref="E7:G7"/>
    <mergeCell ref="B8:D8"/>
    <mergeCell ref="E8:G8"/>
    <mergeCell ref="A2:G2"/>
    <mergeCell ref="A3:G3"/>
    <mergeCell ref="A4:B4"/>
    <mergeCell ref="C4:G4"/>
    <mergeCell ref="B5:G5"/>
  </mergeCells>
  <phoneticPr fontId="8" type="noConversion"/>
  <printOptions horizontalCentered="1"/>
  <pageMargins left="0.78680555555555598" right="0.78680555555555598" top="0.78680555555555598" bottom="0.786805555555555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I8" sqref="I8"/>
    </sheetView>
  </sheetViews>
  <sheetFormatPr defaultColWidth="10" defaultRowHeight="14.4"/>
  <cols>
    <col min="1" max="1" width="14.77734375" customWidth="1"/>
    <col min="2" max="2" width="15.44140625" customWidth="1"/>
    <col min="3" max="4" width="9.77734375" customWidth="1"/>
    <col min="5" max="5" width="9.5546875" customWidth="1"/>
    <col min="6" max="6" width="16.44140625" customWidth="1"/>
    <col min="7" max="7" width="12.77734375" customWidth="1"/>
    <col min="8" max="8" width="16" customWidth="1"/>
    <col min="9" max="9" width="16.33203125" customWidth="1"/>
    <col min="10" max="10" width="14.88671875" customWidth="1"/>
    <col min="11" max="11" width="17.6640625" customWidth="1"/>
    <col min="12" max="17" width="9.77734375" customWidth="1"/>
  </cols>
  <sheetData>
    <row r="1" spans="1:11" ht="14.25" customHeight="1">
      <c r="K1" s="5" t="s">
        <v>138</v>
      </c>
    </row>
    <row r="2" spans="1:11" ht="40.65" customHeight="1">
      <c r="A2" s="68" t="s">
        <v>213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6.95" customHeight="1">
      <c r="A3" s="69" t="s">
        <v>139</v>
      </c>
      <c r="B3" s="69" t="s">
        <v>140</v>
      </c>
      <c r="C3" s="69" t="s">
        <v>141</v>
      </c>
      <c r="D3" s="69"/>
      <c r="E3" s="69"/>
      <c r="F3" s="69" t="s">
        <v>142</v>
      </c>
      <c r="G3" s="69"/>
      <c r="H3" s="69"/>
      <c r="I3" s="69"/>
      <c r="J3" s="69"/>
      <c r="K3" s="69"/>
    </row>
    <row r="4" spans="1:11" ht="16.95" customHeight="1">
      <c r="A4" s="69"/>
      <c r="B4" s="69"/>
      <c r="C4" s="69"/>
      <c r="D4" s="69"/>
      <c r="E4" s="69"/>
      <c r="F4" s="69" t="s">
        <v>134</v>
      </c>
      <c r="G4" s="69"/>
      <c r="H4" s="69" t="s">
        <v>135</v>
      </c>
      <c r="I4" s="69"/>
      <c r="J4" s="69" t="s">
        <v>143</v>
      </c>
      <c r="K4" s="69"/>
    </row>
    <row r="5" spans="1:11" ht="16.95" customHeight="1">
      <c r="A5" s="69"/>
      <c r="B5" s="69"/>
      <c r="C5" s="1" t="s">
        <v>144</v>
      </c>
      <c r="D5" s="1" t="s">
        <v>145</v>
      </c>
      <c r="E5" s="1" t="s">
        <v>146</v>
      </c>
      <c r="F5" s="1" t="s">
        <v>124</v>
      </c>
      <c r="G5" s="1" t="s">
        <v>126</v>
      </c>
      <c r="H5" s="1" t="s">
        <v>124</v>
      </c>
      <c r="I5" s="1" t="s">
        <v>126</v>
      </c>
      <c r="J5" s="1" t="s">
        <v>124</v>
      </c>
      <c r="K5" s="1" t="s">
        <v>126</v>
      </c>
    </row>
    <row r="6" spans="1:11" ht="27" customHeight="1">
      <c r="A6" s="2"/>
      <c r="B6" s="43"/>
      <c r="C6" s="3"/>
      <c r="D6" s="3"/>
      <c r="E6" s="3"/>
      <c r="F6" s="40" t="s">
        <v>209</v>
      </c>
      <c r="G6" s="40"/>
      <c r="H6" s="40" t="s">
        <v>210</v>
      </c>
      <c r="I6" s="40"/>
      <c r="J6" s="40" t="s">
        <v>211</v>
      </c>
      <c r="K6" s="4"/>
    </row>
    <row r="7" spans="1:11" ht="27" customHeight="1">
      <c r="A7" s="43"/>
      <c r="B7" s="43"/>
      <c r="C7" s="41"/>
      <c r="D7" s="41"/>
      <c r="E7" s="41"/>
      <c r="F7" s="40" t="s">
        <v>209</v>
      </c>
      <c r="G7" s="40"/>
      <c r="H7" s="40" t="s">
        <v>210</v>
      </c>
      <c r="I7" s="40"/>
      <c r="J7" s="40" t="s">
        <v>211</v>
      </c>
      <c r="K7" s="40"/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honeticPr fontId="8" type="noConversion"/>
  <printOptions horizontalCentered="1"/>
  <pageMargins left="0.39305555555555599" right="0.39305555555555599" top="0.266666666666667" bottom="0.266666666666667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showZeros="0" workbookViewId="0">
      <selection activeCell="H10" sqref="H10:H11"/>
    </sheetView>
  </sheetViews>
  <sheetFormatPr defaultColWidth="10" defaultRowHeight="14.4"/>
  <cols>
    <col min="1" max="3" width="3.109375" customWidth="1"/>
    <col min="4" max="4" width="8.77734375" customWidth="1"/>
    <col min="5" max="5" width="14.109375" customWidth="1"/>
    <col min="6" max="6" width="10.33203125" customWidth="1"/>
    <col min="7" max="8" width="9.77734375" customWidth="1"/>
    <col min="9" max="12" width="9.109375" customWidth="1"/>
    <col min="13" max="18" width="7.33203125" customWidth="1"/>
    <col min="19" max="25" width="9.77734375" customWidth="1"/>
  </cols>
  <sheetData>
    <row r="1" spans="1:18" ht="14.25" customHeight="1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4.15" customHeight="1">
      <c r="A2" s="68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4.25" customHeight="1">
      <c r="A3" s="65" t="s">
        <v>147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" t="s">
        <v>2</v>
      </c>
    </row>
    <row r="4" spans="1:18" ht="28.95" customHeight="1">
      <c r="A4" s="64" t="s">
        <v>45</v>
      </c>
      <c r="B4" s="64"/>
      <c r="C4" s="64"/>
      <c r="D4" s="64" t="s">
        <v>46</v>
      </c>
      <c r="E4" s="64" t="s">
        <v>47</v>
      </c>
      <c r="F4" s="64" t="s">
        <v>48</v>
      </c>
      <c r="G4" s="64" t="s">
        <v>49</v>
      </c>
      <c r="H4" s="64"/>
      <c r="I4" s="64"/>
      <c r="J4" s="64"/>
      <c r="K4" s="64"/>
      <c r="L4" s="64"/>
      <c r="M4" s="64" t="s">
        <v>11</v>
      </c>
      <c r="N4" s="64" t="s">
        <v>12</v>
      </c>
      <c r="O4" s="64" t="s">
        <v>13</v>
      </c>
      <c r="P4" s="66" t="s">
        <v>14</v>
      </c>
      <c r="Q4" s="64" t="s">
        <v>15</v>
      </c>
      <c r="R4" s="64" t="s">
        <v>16</v>
      </c>
    </row>
    <row r="5" spans="1:18" ht="34.950000000000003" customHeight="1">
      <c r="A5" s="9" t="s">
        <v>50</v>
      </c>
      <c r="B5" s="9" t="s">
        <v>51</v>
      </c>
      <c r="C5" s="9" t="s">
        <v>52</v>
      </c>
      <c r="D5" s="64"/>
      <c r="E5" s="64"/>
      <c r="F5" s="64"/>
      <c r="G5" s="9" t="s">
        <v>23</v>
      </c>
      <c r="H5" s="9" t="s">
        <v>25</v>
      </c>
      <c r="I5" s="9" t="s">
        <v>19</v>
      </c>
      <c r="J5" s="9" t="s">
        <v>20</v>
      </c>
      <c r="K5" s="9" t="s">
        <v>21</v>
      </c>
      <c r="L5" s="9" t="s">
        <v>22</v>
      </c>
      <c r="M5" s="64"/>
      <c r="N5" s="64"/>
      <c r="O5" s="64"/>
      <c r="P5" s="66"/>
      <c r="Q5" s="64"/>
      <c r="R5" s="64"/>
    </row>
    <row r="6" spans="1:18" ht="15" customHeight="1">
      <c r="A6" s="37"/>
      <c r="B6" s="37"/>
      <c r="C6" s="37"/>
      <c r="D6" s="37">
        <v>309</v>
      </c>
      <c r="E6" s="37" t="s">
        <v>148</v>
      </c>
      <c r="F6" s="49">
        <f t="shared" ref="F6:G6" si="0">F7+F13</f>
        <v>783.32</v>
      </c>
      <c r="G6" s="49">
        <f t="shared" si="0"/>
        <v>783.32</v>
      </c>
      <c r="H6" s="49">
        <f>H7+H13</f>
        <v>783.32</v>
      </c>
      <c r="I6" s="37"/>
      <c r="J6" s="37"/>
      <c r="K6" s="37"/>
      <c r="L6" s="37"/>
      <c r="M6" s="37"/>
      <c r="N6" s="37"/>
      <c r="O6" s="37"/>
      <c r="P6" s="38"/>
      <c r="Q6" s="37"/>
      <c r="R6" s="37"/>
    </row>
    <row r="7" spans="1:18" ht="22.05" customHeight="1">
      <c r="A7" s="9"/>
      <c r="B7" s="9"/>
      <c r="C7" s="9"/>
      <c r="D7" s="9">
        <v>309001</v>
      </c>
      <c r="E7" s="37" t="s">
        <v>148</v>
      </c>
      <c r="F7" s="10">
        <v>715.32</v>
      </c>
      <c r="G7" s="10">
        <v>715.32</v>
      </c>
      <c r="H7" s="10">
        <v>715.32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/>
      <c r="R7" s="10"/>
    </row>
    <row r="8" spans="1:18" ht="22.05" customHeight="1">
      <c r="A8" s="47" t="s">
        <v>55</v>
      </c>
      <c r="B8" s="47" t="s">
        <v>56</v>
      </c>
      <c r="C8" s="48" t="s">
        <v>92</v>
      </c>
      <c r="D8" s="37" t="s">
        <v>149</v>
      </c>
      <c r="E8" s="37" t="s">
        <v>151</v>
      </c>
      <c r="F8" s="10">
        <v>3.43</v>
      </c>
      <c r="G8" s="10">
        <v>3.43</v>
      </c>
      <c r="H8" s="10">
        <v>3.43</v>
      </c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22.05" customHeight="1">
      <c r="A9" s="47" t="s">
        <v>55</v>
      </c>
      <c r="B9" s="47" t="s">
        <v>56</v>
      </c>
      <c r="C9" s="48" t="s">
        <v>56</v>
      </c>
      <c r="D9" s="37" t="s">
        <v>149</v>
      </c>
      <c r="E9" s="37" t="s">
        <v>152</v>
      </c>
      <c r="F9" s="10">
        <v>6.72</v>
      </c>
      <c r="G9" s="10">
        <v>6.72</v>
      </c>
      <c r="H9" s="10">
        <v>6.72</v>
      </c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2.05" customHeight="1">
      <c r="A10" s="47" t="s">
        <v>57</v>
      </c>
      <c r="B10" s="47" t="s">
        <v>58</v>
      </c>
      <c r="C10" s="48" t="s">
        <v>53</v>
      </c>
      <c r="D10" s="37" t="s">
        <v>149</v>
      </c>
      <c r="E10" s="37" t="s">
        <v>153</v>
      </c>
      <c r="F10" s="10">
        <v>3.14</v>
      </c>
      <c r="G10" s="10">
        <v>3.14</v>
      </c>
      <c r="H10" s="10">
        <v>3.14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22.05" customHeight="1">
      <c r="A11" s="47" t="s">
        <v>57</v>
      </c>
      <c r="B11" s="47" t="s">
        <v>58</v>
      </c>
      <c r="C11" s="48" t="s">
        <v>59</v>
      </c>
      <c r="D11" s="37" t="s">
        <v>149</v>
      </c>
      <c r="E11" s="37" t="s">
        <v>154</v>
      </c>
      <c r="F11" s="10">
        <v>0.62</v>
      </c>
      <c r="G11" s="10">
        <v>0.62</v>
      </c>
      <c r="H11" s="10">
        <v>0.62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2.05" customHeight="1">
      <c r="A12" s="47" t="s">
        <v>150</v>
      </c>
      <c r="B12" s="47" t="s">
        <v>53</v>
      </c>
      <c r="C12" s="48" t="s">
        <v>53</v>
      </c>
      <c r="D12" s="37" t="s">
        <v>149</v>
      </c>
      <c r="E12" s="37" t="s">
        <v>155</v>
      </c>
      <c r="F12" s="10">
        <v>701.41</v>
      </c>
      <c r="G12" s="10">
        <v>701.41</v>
      </c>
      <c r="H12" s="10">
        <v>701.41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2.05" customHeight="1">
      <c r="A13" s="14"/>
      <c r="B13" s="14"/>
      <c r="C13" s="14"/>
      <c r="D13" s="37" t="s">
        <v>157</v>
      </c>
      <c r="E13" s="37" t="s">
        <v>158</v>
      </c>
      <c r="F13" s="10">
        <v>68</v>
      </c>
      <c r="G13" s="10">
        <v>68</v>
      </c>
      <c r="H13" s="10">
        <v>68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2.65" customHeight="1">
      <c r="A14" s="47" t="s">
        <v>159</v>
      </c>
      <c r="B14" s="47" t="s">
        <v>54</v>
      </c>
      <c r="C14" s="48" t="s">
        <v>59</v>
      </c>
      <c r="D14" s="37" t="s">
        <v>160</v>
      </c>
      <c r="E14" s="37" t="s">
        <v>161</v>
      </c>
      <c r="F14" s="10">
        <v>68</v>
      </c>
      <c r="G14" s="10">
        <v>68</v>
      </c>
      <c r="H14" s="10">
        <v>68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2.65" customHeight="1">
      <c r="A15" s="14"/>
      <c r="B15" s="14"/>
      <c r="C15" s="14"/>
      <c r="D15" s="14"/>
      <c r="E15" s="1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2.65" customHeight="1">
      <c r="A16" s="14"/>
      <c r="B16" s="14"/>
      <c r="C16" s="14"/>
      <c r="D16" s="14"/>
      <c r="E16" s="1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2.65" customHeight="1">
      <c r="A17" s="14"/>
      <c r="B17" s="14"/>
      <c r="C17" s="14"/>
      <c r="D17" s="14"/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2.65" customHeight="1">
      <c r="A18" s="14"/>
      <c r="B18" s="14"/>
      <c r="C18" s="14"/>
      <c r="D18" s="14"/>
      <c r="E18" s="1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</sheetData>
  <mergeCells count="14">
    <mergeCell ref="A1:R1"/>
    <mergeCell ref="A2:R2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  <mergeCell ref="A3:Q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8"/>
  <sheetViews>
    <sheetView showZeros="0" workbookViewId="0">
      <selection activeCell="H12" sqref="H12"/>
    </sheetView>
  </sheetViews>
  <sheetFormatPr defaultColWidth="10" defaultRowHeight="14.4"/>
  <cols>
    <col min="1" max="2" width="3.88671875" customWidth="1"/>
    <col min="3" max="3" width="5.44140625" customWidth="1"/>
    <col min="4" max="4" width="8.33203125" customWidth="1"/>
    <col min="5" max="5" width="24.6640625" customWidth="1"/>
    <col min="6" max="6" width="9.77734375" customWidth="1"/>
    <col min="7" max="7" width="11.44140625" customWidth="1"/>
    <col min="8" max="8" width="11.109375" customWidth="1"/>
    <col min="9" max="9" width="8.88671875" customWidth="1"/>
    <col min="10" max="10" width="10.77734375" customWidth="1"/>
    <col min="11" max="11" width="8.6640625" customWidth="1"/>
    <col min="12" max="12" width="8.88671875" customWidth="1"/>
    <col min="13" max="13" width="10.33203125" customWidth="1"/>
    <col min="14" max="14" width="9.33203125" customWidth="1"/>
    <col min="15" max="16" width="9.77734375" customWidth="1"/>
  </cols>
  <sheetData>
    <row r="1" spans="1:14" ht="14.25" customHeight="1">
      <c r="N1" s="5" t="s">
        <v>60</v>
      </c>
    </row>
    <row r="2" spans="1:14" ht="30.9" customHeight="1">
      <c r="A2" s="68" t="s">
        <v>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4.25" customHeight="1">
      <c r="A3" s="71" t="s">
        <v>147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8" t="s">
        <v>2</v>
      </c>
    </row>
    <row r="4" spans="1:14" ht="20.399999999999999" customHeight="1">
      <c r="A4" s="64" t="s">
        <v>45</v>
      </c>
      <c r="B4" s="64"/>
      <c r="C4" s="64"/>
      <c r="D4" s="64" t="s">
        <v>62</v>
      </c>
      <c r="E4" s="70" t="s">
        <v>47</v>
      </c>
      <c r="F4" s="69" t="s">
        <v>48</v>
      </c>
      <c r="G4" s="69" t="s">
        <v>63</v>
      </c>
      <c r="H4" s="69"/>
      <c r="I4" s="69"/>
      <c r="J4" s="69"/>
      <c r="K4" s="69"/>
      <c r="L4" s="69" t="s">
        <v>64</v>
      </c>
      <c r="M4" s="69"/>
      <c r="N4" s="69"/>
    </row>
    <row r="5" spans="1:14" ht="22.65" customHeight="1">
      <c r="A5" s="9" t="s">
        <v>50</v>
      </c>
      <c r="B5" s="9" t="s">
        <v>51</v>
      </c>
      <c r="C5" s="9" t="s">
        <v>52</v>
      </c>
      <c r="D5" s="64"/>
      <c r="E5" s="70"/>
      <c r="F5" s="69"/>
      <c r="G5" s="1" t="s">
        <v>23</v>
      </c>
      <c r="H5" s="1" t="s">
        <v>65</v>
      </c>
      <c r="I5" s="1" t="s">
        <v>67</v>
      </c>
      <c r="J5" s="1" t="s">
        <v>66</v>
      </c>
      <c r="K5" s="1" t="s">
        <v>68</v>
      </c>
      <c r="L5" s="1" t="s">
        <v>23</v>
      </c>
      <c r="M5" s="1" t="s">
        <v>69</v>
      </c>
      <c r="N5" s="1" t="s">
        <v>70</v>
      </c>
    </row>
    <row r="6" spans="1:14" ht="14.25" customHeight="1">
      <c r="A6" s="47"/>
      <c r="B6" s="47"/>
      <c r="C6" s="48"/>
      <c r="D6" s="37" t="s">
        <v>162</v>
      </c>
      <c r="E6" s="37" t="s">
        <v>164</v>
      </c>
      <c r="F6" s="44">
        <f>G6+L6</f>
        <v>783.31999999999994</v>
      </c>
      <c r="G6" s="44">
        <f>I6+H6+J6+K6</f>
        <v>715.31999999999994</v>
      </c>
      <c r="H6" s="50">
        <f>H7+H14</f>
        <v>699.65</v>
      </c>
      <c r="I6" s="50">
        <v>2.14</v>
      </c>
      <c r="J6" s="50">
        <v>13.53</v>
      </c>
      <c r="K6" s="50"/>
      <c r="L6" s="50">
        <v>68</v>
      </c>
      <c r="M6" s="50">
        <f>M7+M13</f>
        <v>68</v>
      </c>
      <c r="N6" s="32"/>
    </row>
    <row r="7" spans="1:14" ht="14.25" customHeight="1">
      <c r="A7" s="47"/>
      <c r="B7" s="47"/>
      <c r="C7" s="48"/>
      <c r="D7" s="37" t="s">
        <v>163</v>
      </c>
      <c r="E7" s="37" t="s">
        <v>165</v>
      </c>
      <c r="F7" s="44">
        <f t="shared" ref="F7:F14" si="0">G7+L7</f>
        <v>715.31999999999994</v>
      </c>
      <c r="G7" s="44">
        <f t="shared" ref="G7:G14" si="1">I7+H7+J7+K7</f>
        <v>655.31999999999994</v>
      </c>
      <c r="H7" s="44">
        <f t="shared" ref="H7:N7" si="2">SUM(H8:H13)</f>
        <v>639.65</v>
      </c>
      <c r="I7" s="44">
        <f t="shared" si="2"/>
        <v>2.14</v>
      </c>
      <c r="J7" s="44">
        <f t="shared" si="2"/>
        <v>13.53</v>
      </c>
      <c r="K7" s="44">
        <f t="shared" si="2"/>
        <v>0</v>
      </c>
      <c r="L7" s="44">
        <f>M7+N7</f>
        <v>60</v>
      </c>
      <c r="M7" s="44">
        <v>60</v>
      </c>
      <c r="N7" s="3">
        <f t="shared" si="2"/>
        <v>0</v>
      </c>
    </row>
    <row r="8" spans="1:14" ht="14.25" customHeight="1">
      <c r="A8" s="47" t="s">
        <v>55</v>
      </c>
      <c r="B8" s="47" t="s">
        <v>56</v>
      </c>
      <c r="C8" s="48" t="s">
        <v>92</v>
      </c>
      <c r="D8" s="37" t="s">
        <v>163</v>
      </c>
      <c r="E8" s="37" t="s">
        <v>166</v>
      </c>
      <c r="F8" s="44">
        <f t="shared" si="0"/>
        <v>3.43</v>
      </c>
      <c r="G8" s="44">
        <f t="shared" si="1"/>
        <v>3.43</v>
      </c>
      <c r="H8" s="10">
        <v>3.43</v>
      </c>
      <c r="I8" s="50"/>
      <c r="J8" s="10"/>
      <c r="K8" s="50"/>
      <c r="L8" s="44">
        <f t="shared" ref="L8:L14" si="3">M8+N8</f>
        <v>0</v>
      </c>
      <c r="M8" s="50"/>
      <c r="N8" s="32"/>
    </row>
    <row r="9" spans="1:14" ht="14.25" customHeight="1">
      <c r="A9" s="47" t="s">
        <v>55</v>
      </c>
      <c r="B9" s="47" t="s">
        <v>56</v>
      </c>
      <c r="C9" s="48" t="s">
        <v>56</v>
      </c>
      <c r="D9" s="37" t="s">
        <v>163</v>
      </c>
      <c r="E9" s="37" t="s">
        <v>167</v>
      </c>
      <c r="F9" s="44">
        <f t="shared" si="0"/>
        <v>6.72</v>
      </c>
      <c r="G9" s="44">
        <f t="shared" si="1"/>
        <v>6.72</v>
      </c>
      <c r="H9" s="10">
        <v>6.72</v>
      </c>
      <c r="I9" s="50"/>
      <c r="J9" s="10"/>
      <c r="K9" s="50"/>
      <c r="L9" s="44">
        <f t="shared" si="3"/>
        <v>0</v>
      </c>
      <c r="M9" s="50"/>
      <c r="N9" s="32"/>
    </row>
    <row r="10" spans="1:14" ht="14.25" customHeight="1">
      <c r="A10" s="47" t="s">
        <v>57</v>
      </c>
      <c r="B10" s="47" t="s">
        <v>58</v>
      </c>
      <c r="C10" s="48" t="s">
        <v>53</v>
      </c>
      <c r="D10" s="37" t="s">
        <v>163</v>
      </c>
      <c r="E10" s="37" t="s">
        <v>168</v>
      </c>
      <c r="F10" s="44">
        <f t="shared" si="0"/>
        <v>3.14</v>
      </c>
      <c r="G10" s="44">
        <f t="shared" si="1"/>
        <v>3.14</v>
      </c>
      <c r="H10" s="10">
        <v>3.14</v>
      </c>
      <c r="I10" s="50"/>
      <c r="J10" s="10"/>
      <c r="K10" s="50"/>
      <c r="L10" s="44">
        <f t="shared" si="3"/>
        <v>0</v>
      </c>
      <c r="M10" s="50"/>
      <c r="N10" s="32"/>
    </row>
    <row r="11" spans="1:14" ht="14.25" customHeight="1">
      <c r="A11" s="47" t="s">
        <v>57</v>
      </c>
      <c r="B11" s="47" t="s">
        <v>58</v>
      </c>
      <c r="C11" s="48" t="s">
        <v>59</v>
      </c>
      <c r="D11" s="37" t="s">
        <v>163</v>
      </c>
      <c r="E11" s="37" t="s">
        <v>169</v>
      </c>
      <c r="F11" s="44">
        <f t="shared" si="0"/>
        <v>0.62</v>
      </c>
      <c r="G11" s="44">
        <f t="shared" si="1"/>
        <v>0.62</v>
      </c>
      <c r="H11" s="10">
        <v>0.62</v>
      </c>
      <c r="I11" s="50"/>
      <c r="J11" s="10"/>
      <c r="K11" s="50"/>
      <c r="L11" s="44">
        <f t="shared" si="3"/>
        <v>0</v>
      </c>
      <c r="M11" s="50"/>
      <c r="N11" s="32"/>
    </row>
    <row r="12" spans="1:14" ht="14.25" customHeight="1">
      <c r="A12" s="47" t="s">
        <v>150</v>
      </c>
      <c r="B12" s="47" t="s">
        <v>53</v>
      </c>
      <c r="C12" s="48" t="s">
        <v>53</v>
      </c>
      <c r="D12" s="37" t="s">
        <v>163</v>
      </c>
      <c r="E12" s="37" t="s">
        <v>170</v>
      </c>
      <c r="F12" s="44">
        <f t="shared" si="0"/>
        <v>701.41</v>
      </c>
      <c r="G12" s="44">
        <f t="shared" si="1"/>
        <v>641.41</v>
      </c>
      <c r="H12" s="50">
        <v>625.74</v>
      </c>
      <c r="I12" s="50">
        <v>2.14</v>
      </c>
      <c r="J12" s="10">
        <v>13.53</v>
      </c>
      <c r="K12" s="50"/>
      <c r="L12" s="44">
        <f t="shared" si="3"/>
        <v>60</v>
      </c>
      <c r="M12" s="50">
        <v>60</v>
      </c>
      <c r="N12" s="32"/>
    </row>
    <row r="13" spans="1:14" ht="14.25" customHeight="1">
      <c r="A13" s="47"/>
      <c r="B13" s="47"/>
      <c r="C13" s="48"/>
      <c r="D13" s="37" t="s">
        <v>156</v>
      </c>
      <c r="E13" s="37" t="s">
        <v>158</v>
      </c>
      <c r="F13" s="44">
        <f t="shared" si="0"/>
        <v>8</v>
      </c>
      <c r="G13" s="44">
        <f t="shared" si="1"/>
        <v>0</v>
      </c>
      <c r="H13" s="50"/>
      <c r="I13" s="50"/>
      <c r="J13" s="50"/>
      <c r="K13" s="50"/>
      <c r="L13" s="44">
        <v>8</v>
      </c>
      <c r="M13" s="50">
        <v>8</v>
      </c>
      <c r="N13" s="32"/>
    </row>
    <row r="14" spans="1:14" ht="14.25" customHeight="1">
      <c r="A14" s="47" t="s">
        <v>159</v>
      </c>
      <c r="B14" s="47" t="s">
        <v>54</v>
      </c>
      <c r="C14" s="48" t="s">
        <v>59</v>
      </c>
      <c r="D14" s="37" t="s">
        <v>156</v>
      </c>
      <c r="E14" s="37" t="s">
        <v>161</v>
      </c>
      <c r="F14" s="44">
        <f t="shared" si="0"/>
        <v>68</v>
      </c>
      <c r="G14" s="44">
        <f t="shared" si="1"/>
        <v>60</v>
      </c>
      <c r="H14" s="44">
        <v>60</v>
      </c>
      <c r="I14" s="44"/>
      <c r="J14" s="10"/>
      <c r="K14" s="44"/>
      <c r="L14" s="44">
        <f t="shared" si="3"/>
        <v>8</v>
      </c>
      <c r="M14" s="44">
        <v>8</v>
      </c>
      <c r="N14" s="6"/>
    </row>
    <row r="15" spans="1:14" ht="14.25" customHeight="1">
      <c r="A15" s="14"/>
      <c r="B15" s="14"/>
      <c r="C15" s="14"/>
      <c r="D15" s="33"/>
      <c r="E15" s="34"/>
      <c r="F15" s="6"/>
      <c r="G15" s="6"/>
      <c r="H15" s="6"/>
      <c r="I15" s="6"/>
      <c r="J15" s="6"/>
      <c r="K15" s="6"/>
      <c r="L15" s="6"/>
      <c r="M15" s="6"/>
      <c r="N15" s="6"/>
    </row>
    <row r="16" spans="1:14" ht="14.25" customHeight="1">
      <c r="A16" s="14"/>
      <c r="B16" s="14"/>
      <c r="C16" s="14"/>
      <c r="D16" s="33"/>
      <c r="E16" s="34"/>
      <c r="F16" s="6"/>
      <c r="G16" s="6"/>
      <c r="H16" s="6"/>
      <c r="I16" s="6"/>
      <c r="J16" s="6"/>
      <c r="K16" s="6"/>
      <c r="L16" s="6"/>
      <c r="M16" s="6"/>
      <c r="N16" s="6"/>
    </row>
    <row r="17" spans="1:14" ht="14.25" customHeight="1">
      <c r="A17" s="14"/>
      <c r="B17" s="14"/>
      <c r="C17" s="14"/>
      <c r="D17" s="33"/>
      <c r="E17" s="14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 customHeight="1">
      <c r="A18" s="14"/>
      <c r="B18" s="14"/>
      <c r="C18" s="14"/>
      <c r="D18" s="33"/>
      <c r="E18" s="14"/>
      <c r="F18" s="10"/>
      <c r="G18" s="10"/>
      <c r="H18" s="10"/>
      <c r="I18" s="10"/>
      <c r="J18" s="10"/>
      <c r="K18" s="10"/>
      <c r="L18" s="10"/>
      <c r="M18" s="10"/>
      <c r="N18" s="10"/>
    </row>
  </sheetData>
  <mergeCells count="8">
    <mergeCell ref="A2:N2"/>
    <mergeCell ref="A4:C4"/>
    <mergeCell ref="G4:K4"/>
    <mergeCell ref="L4:N4"/>
    <mergeCell ref="D4:D5"/>
    <mergeCell ref="E4:E5"/>
    <mergeCell ref="F4:F5"/>
    <mergeCell ref="A3:M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8"/>
  <sheetViews>
    <sheetView showZeros="0" workbookViewId="0">
      <selection activeCell="A3" sqref="A3:L3"/>
    </sheetView>
  </sheetViews>
  <sheetFormatPr defaultColWidth="10" defaultRowHeight="14.4"/>
  <cols>
    <col min="1" max="1" width="9.6640625" customWidth="1"/>
    <col min="2" max="2" width="21.44140625" customWidth="1"/>
    <col min="3" max="3" width="9.77734375" customWidth="1"/>
    <col min="4" max="4" width="12.44140625" customWidth="1"/>
    <col min="5" max="5" width="7.88671875" customWidth="1"/>
    <col min="6" max="7" width="9.77734375" customWidth="1"/>
    <col min="8" max="8" width="10.88671875" customWidth="1"/>
    <col min="9" max="9" width="9.77734375" customWidth="1"/>
    <col min="10" max="10" width="13.33203125" customWidth="1"/>
    <col min="11" max="14" width="9.77734375" customWidth="1"/>
  </cols>
  <sheetData>
    <row r="1" spans="1:13" ht="14.25" customHeight="1">
      <c r="A1" s="7"/>
      <c r="M1" s="5" t="s">
        <v>71</v>
      </c>
    </row>
    <row r="2" spans="1:13" ht="32.549999999999997" customHeight="1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4.25" customHeight="1">
      <c r="A3" s="65" t="s">
        <v>240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8" t="s">
        <v>2</v>
      </c>
    </row>
    <row r="4" spans="1:13" ht="14.25" customHeight="1">
      <c r="A4" s="64" t="s">
        <v>73</v>
      </c>
      <c r="B4" s="64"/>
      <c r="C4" s="64"/>
      <c r="D4" s="64" t="s">
        <v>74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ht="14.25" customHeight="1">
      <c r="A5" s="64" t="s">
        <v>75</v>
      </c>
      <c r="B5" s="64"/>
      <c r="C5" s="64" t="s">
        <v>76</v>
      </c>
      <c r="D5" s="64" t="s">
        <v>75</v>
      </c>
      <c r="E5" s="64" t="s">
        <v>77</v>
      </c>
      <c r="F5" s="64" t="s">
        <v>78</v>
      </c>
      <c r="G5" s="64"/>
      <c r="H5" s="64"/>
      <c r="I5" s="64"/>
      <c r="J5" s="64"/>
      <c r="K5" s="64"/>
      <c r="L5" s="64"/>
      <c r="M5" s="64"/>
    </row>
    <row r="6" spans="1:13" ht="14.25" customHeight="1">
      <c r="A6" s="64"/>
      <c r="B6" s="64"/>
      <c r="C6" s="64"/>
      <c r="D6" s="64"/>
      <c r="E6" s="64"/>
      <c r="F6" s="64" t="s">
        <v>10</v>
      </c>
      <c r="G6" s="64"/>
      <c r="H6" s="64"/>
      <c r="I6" s="64"/>
      <c r="J6" s="64"/>
      <c r="K6" s="64"/>
      <c r="L6" s="64" t="s">
        <v>79</v>
      </c>
      <c r="M6" s="64" t="s">
        <v>12</v>
      </c>
    </row>
    <row r="7" spans="1:13" ht="34.950000000000003" customHeight="1">
      <c r="A7" s="64"/>
      <c r="B7" s="64"/>
      <c r="C7" s="64"/>
      <c r="D7" s="64"/>
      <c r="E7" s="64"/>
      <c r="F7" s="64" t="s">
        <v>80</v>
      </c>
      <c r="G7" s="64" t="s">
        <v>25</v>
      </c>
      <c r="H7" s="64" t="s">
        <v>19</v>
      </c>
      <c r="I7" s="64" t="s">
        <v>20</v>
      </c>
      <c r="J7" s="64" t="s">
        <v>21</v>
      </c>
      <c r="K7" s="64" t="s">
        <v>22</v>
      </c>
      <c r="L7" s="64"/>
      <c r="M7" s="64"/>
    </row>
    <row r="8" spans="1:13" ht="14.2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 ht="14.25" customHeight="1">
      <c r="A9" s="64" t="s">
        <v>10</v>
      </c>
      <c r="B9" s="11" t="s">
        <v>23</v>
      </c>
      <c r="C9" s="10">
        <f>C10+C12</f>
        <v>783.32</v>
      </c>
      <c r="D9" s="60" t="s">
        <v>214</v>
      </c>
      <c r="E9" s="10">
        <f t="shared" ref="E9:G9" si="0">E10+E11+E12</f>
        <v>0</v>
      </c>
      <c r="F9" s="10">
        <f t="shared" si="0"/>
        <v>0</v>
      </c>
      <c r="G9" s="10">
        <f t="shared" si="0"/>
        <v>0</v>
      </c>
      <c r="H9" s="10"/>
      <c r="I9" s="10"/>
      <c r="J9" s="10"/>
      <c r="K9" s="10"/>
      <c r="L9" s="10"/>
      <c r="M9" s="10"/>
    </row>
    <row r="10" spans="1:13" ht="14.25" customHeight="1">
      <c r="A10" s="64"/>
      <c r="B10" s="11" t="s">
        <v>25</v>
      </c>
      <c r="C10" s="10">
        <v>783.32</v>
      </c>
      <c r="D10" s="60" t="s">
        <v>215</v>
      </c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4.25" customHeight="1">
      <c r="A11" s="64"/>
      <c r="B11" s="11" t="s">
        <v>19</v>
      </c>
      <c r="C11" s="10"/>
      <c r="D11" s="60" t="s">
        <v>216</v>
      </c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4.25" customHeight="1">
      <c r="A12" s="64"/>
      <c r="B12" s="11" t="s">
        <v>20</v>
      </c>
      <c r="C12" s="10"/>
      <c r="D12" s="60" t="s">
        <v>217</v>
      </c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4.25" customHeight="1">
      <c r="A13" s="64"/>
      <c r="B13" s="11" t="s">
        <v>21</v>
      </c>
      <c r="C13" s="10"/>
      <c r="D13" s="60" t="s">
        <v>218</v>
      </c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4.25" customHeight="1">
      <c r="A14" s="64"/>
      <c r="B14" s="14" t="s">
        <v>22</v>
      </c>
      <c r="C14" s="10"/>
      <c r="D14" s="60" t="s">
        <v>219</v>
      </c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1" customHeight="1">
      <c r="A15" s="67" t="s">
        <v>11</v>
      </c>
      <c r="B15" s="67"/>
      <c r="C15" s="10"/>
      <c r="D15" s="60" t="s">
        <v>220</v>
      </c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4.25" customHeight="1">
      <c r="A16" s="67" t="s">
        <v>12</v>
      </c>
      <c r="B16" s="67"/>
      <c r="C16" s="10"/>
      <c r="D16" s="60" t="s">
        <v>221</v>
      </c>
      <c r="E16" s="10">
        <v>10.15</v>
      </c>
      <c r="F16" s="10">
        <v>10.15</v>
      </c>
      <c r="G16" s="10">
        <v>10.15</v>
      </c>
      <c r="H16" s="10"/>
      <c r="I16" s="10"/>
      <c r="J16" s="10"/>
      <c r="K16" s="10"/>
      <c r="L16" s="10"/>
      <c r="M16" s="10"/>
    </row>
    <row r="17" spans="1:13" ht="14.25" customHeight="1">
      <c r="A17" s="9" t="s">
        <v>40</v>
      </c>
      <c r="B17" s="9"/>
      <c r="C17" s="9"/>
      <c r="D17" s="60" t="s">
        <v>222</v>
      </c>
      <c r="E17" s="10">
        <v>3.76</v>
      </c>
      <c r="F17" s="10">
        <v>3.76</v>
      </c>
      <c r="G17" s="10">
        <v>3.76</v>
      </c>
      <c r="H17" s="10"/>
      <c r="I17" s="10"/>
      <c r="J17" s="10"/>
      <c r="K17" s="10"/>
      <c r="L17" s="10"/>
      <c r="M17" s="10"/>
    </row>
    <row r="18" spans="1:13" ht="14.25" customHeight="1">
      <c r="A18" s="9"/>
      <c r="B18" s="9"/>
      <c r="C18" s="9"/>
      <c r="D18" s="60" t="s">
        <v>223</v>
      </c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4.25" customHeight="1">
      <c r="A19" s="9"/>
      <c r="B19" s="9"/>
      <c r="C19" s="9"/>
      <c r="D19" s="60" t="s">
        <v>224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4.25" customHeight="1">
      <c r="A20" s="9"/>
      <c r="B20" s="9"/>
      <c r="C20" s="9"/>
      <c r="D20" s="60" t="s">
        <v>225</v>
      </c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4.25" customHeight="1">
      <c r="A21" s="59"/>
      <c r="B21" s="59"/>
      <c r="C21" s="59"/>
      <c r="D21" s="60" t="s">
        <v>226</v>
      </c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4.25" customHeight="1">
      <c r="A22" s="59"/>
      <c r="B22" s="59"/>
      <c r="C22" s="59"/>
      <c r="D22" s="60" t="s">
        <v>227</v>
      </c>
      <c r="E22" s="10">
        <v>701.41</v>
      </c>
      <c r="F22" s="10">
        <v>701.41</v>
      </c>
      <c r="G22" s="10">
        <v>701.41</v>
      </c>
      <c r="H22" s="10"/>
      <c r="I22" s="10"/>
      <c r="J22" s="10"/>
      <c r="K22" s="10"/>
      <c r="L22" s="10"/>
      <c r="M22" s="10"/>
    </row>
    <row r="23" spans="1:13" ht="14.25" customHeight="1">
      <c r="A23" s="59"/>
      <c r="B23" s="59"/>
      <c r="C23" s="59"/>
      <c r="D23" s="60" t="s">
        <v>228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4.25" customHeight="1">
      <c r="A24" s="59"/>
      <c r="B24" s="59"/>
      <c r="C24" s="59"/>
      <c r="D24" s="60" t="s">
        <v>229</v>
      </c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4.25" customHeight="1">
      <c r="A25" s="59"/>
      <c r="B25" s="59"/>
      <c r="C25" s="59"/>
      <c r="D25" s="60" t="s">
        <v>230</v>
      </c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4.25" customHeight="1">
      <c r="A26" s="59"/>
      <c r="B26" s="59"/>
      <c r="C26" s="59"/>
      <c r="D26" s="60" t="s">
        <v>231</v>
      </c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4.25" customHeight="1">
      <c r="A27" s="59"/>
      <c r="B27" s="59"/>
      <c r="C27" s="59"/>
      <c r="D27" s="60" t="s">
        <v>232</v>
      </c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4.25" customHeight="1">
      <c r="A28" s="59"/>
      <c r="B28" s="59"/>
      <c r="C28" s="59"/>
      <c r="D28" s="60" t="s">
        <v>233</v>
      </c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4.25" customHeight="1">
      <c r="A29" s="9"/>
      <c r="B29" s="9"/>
      <c r="C29" s="9"/>
      <c r="D29" s="60" t="s">
        <v>234</v>
      </c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4.25" customHeight="1">
      <c r="A30" s="9"/>
      <c r="B30" s="9"/>
      <c r="C30" s="9"/>
      <c r="D30" s="60" t="s">
        <v>235</v>
      </c>
      <c r="E30" s="10">
        <v>68</v>
      </c>
      <c r="F30" s="10">
        <v>68</v>
      </c>
      <c r="G30" s="10">
        <v>68</v>
      </c>
      <c r="H30" s="10"/>
      <c r="I30" s="10"/>
      <c r="J30" s="10"/>
      <c r="K30" s="10"/>
      <c r="L30" s="10"/>
      <c r="M30" s="10"/>
    </row>
    <row r="31" spans="1:13" ht="14.25" customHeight="1">
      <c r="A31" s="9"/>
      <c r="B31" s="9"/>
      <c r="C31" s="9"/>
      <c r="D31" s="60" t="s">
        <v>236</v>
      </c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4.25" customHeight="1">
      <c r="A32" s="9"/>
      <c r="B32" s="9"/>
      <c r="C32" s="9"/>
      <c r="D32" s="60" t="s">
        <v>237</v>
      </c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4.25" customHeight="1">
      <c r="A33" s="9"/>
      <c r="B33" s="9"/>
      <c r="C33" s="9"/>
      <c r="D33" s="60" t="s">
        <v>238</v>
      </c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4.25" customHeight="1">
      <c r="A34" s="9"/>
      <c r="B34" s="9"/>
      <c r="C34" s="9"/>
      <c r="D34" s="60" t="s">
        <v>239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4.25" customHeight="1">
      <c r="A35" s="9"/>
      <c r="B35" s="9"/>
      <c r="C35" s="9"/>
      <c r="D35" s="11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4.25" customHeight="1">
      <c r="A36" s="9"/>
      <c r="B36" s="9"/>
      <c r="C36" s="9"/>
      <c r="D36" s="11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4.25" customHeight="1">
      <c r="A37" s="14"/>
      <c r="B37" s="14"/>
      <c r="C37" s="14"/>
      <c r="D37" s="14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4.25" customHeight="1">
      <c r="A38" s="67" t="s">
        <v>81</v>
      </c>
      <c r="B38" s="67"/>
      <c r="C38" s="13">
        <v>783.32</v>
      </c>
      <c r="D38" s="11" t="s">
        <v>82</v>
      </c>
      <c r="E38" s="61">
        <v>783.32</v>
      </c>
      <c r="F38" s="61">
        <v>783.32</v>
      </c>
      <c r="G38" s="61">
        <v>783.32</v>
      </c>
      <c r="H38" s="10"/>
      <c r="I38" s="10"/>
      <c r="J38" s="10"/>
      <c r="K38" s="10"/>
      <c r="L38" s="10"/>
      <c r="M38" s="10"/>
    </row>
  </sheetData>
  <mergeCells count="22">
    <mergeCell ref="L6:L8"/>
    <mergeCell ref="M6:M8"/>
    <mergeCell ref="A5:B8"/>
    <mergeCell ref="F6:K6"/>
    <mergeCell ref="A15:B15"/>
    <mergeCell ref="E5:E8"/>
    <mergeCell ref="F7:F8"/>
    <mergeCell ref="G7:G8"/>
    <mergeCell ref="H7:H8"/>
    <mergeCell ref="I7:I8"/>
    <mergeCell ref="J7:J8"/>
    <mergeCell ref="K7:K8"/>
    <mergeCell ref="A16:B16"/>
    <mergeCell ref="A38:B38"/>
    <mergeCell ref="A9:A14"/>
    <mergeCell ref="C5:C8"/>
    <mergeCell ref="D5:D8"/>
    <mergeCell ref="A2:M2"/>
    <mergeCell ref="A4:C4"/>
    <mergeCell ref="D4:M4"/>
    <mergeCell ref="F5:M5"/>
    <mergeCell ref="A3:L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showZeros="0" workbookViewId="0">
      <selection activeCell="G8" sqref="G8"/>
    </sheetView>
  </sheetViews>
  <sheetFormatPr defaultColWidth="10" defaultRowHeight="14.4"/>
  <cols>
    <col min="1" max="2" width="3.88671875" customWidth="1"/>
    <col min="3" max="3" width="5.44140625" customWidth="1"/>
    <col min="4" max="4" width="6.44140625" customWidth="1"/>
    <col min="5" max="5" width="15" customWidth="1"/>
    <col min="6" max="7" width="8.109375" customWidth="1"/>
    <col min="8" max="8" width="14.109375" customWidth="1"/>
    <col min="9" max="9" width="9.44140625" customWidth="1"/>
    <col min="10" max="10" width="12.44140625" customWidth="1"/>
    <col min="11" max="11" width="9.77734375" customWidth="1"/>
    <col min="12" max="12" width="9.44140625" customWidth="1"/>
    <col min="13" max="14" width="10.88671875" customWidth="1"/>
    <col min="15" max="16" width="9.77734375" customWidth="1"/>
  </cols>
  <sheetData>
    <row r="1" spans="1:14" ht="14.25" customHeight="1">
      <c r="N1" s="5" t="s">
        <v>83</v>
      </c>
    </row>
    <row r="2" spans="1:14" ht="30.9" customHeight="1">
      <c r="A2" s="68" t="s">
        <v>84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4.25" customHeight="1">
      <c r="A3" s="65" t="s">
        <v>241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8" t="s">
        <v>2</v>
      </c>
    </row>
    <row r="4" spans="1:14" ht="20.399999999999999" customHeight="1">
      <c r="A4" s="64" t="s">
        <v>45</v>
      </c>
      <c r="B4" s="64"/>
      <c r="C4" s="64"/>
      <c r="D4" s="64" t="s">
        <v>85</v>
      </c>
      <c r="E4" s="64" t="s">
        <v>47</v>
      </c>
      <c r="F4" s="64" t="s">
        <v>48</v>
      </c>
      <c r="G4" s="64" t="s">
        <v>63</v>
      </c>
      <c r="H4" s="64"/>
      <c r="I4" s="64"/>
      <c r="J4" s="64"/>
      <c r="K4" s="64"/>
      <c r="L4" s="64" t="s">
        <v>64</v>
      </c>
      <c r="M4" s="64"/>
      <c r="N4" s="64"/>
    </row>
    <row r="5" spans="1:14" ht="22.65" customHeight="1">
      <c r="A5" s="9" t="s">
        <v>50</v>
      </c>
      <c r="B5" s="9" t="s">
        <v>51</v>
      </c>
      <c r="C5" s="9" t="s">
        <v>52</v>
      </c>
      <c r="D5" s="64"/>
      <c r="E5" s="64"/>
      <c r="F5" s="64"/>
      <c r="G5" s="9" t="s">
        <v>23</v>
      </c>
      <c r="H5" s="9" t="s">
        <v>65</v>
      </c>
      <c r="I5" s="9" t="s">
        <v>67</v>
      </c>
      <c r="J5" s="9" t="s">
        <v>66</v>
      </c>
      <c r="K5" s="9" t="s">
        <v>68</v>
      </c>
      <c r="L5" s="9" t="s">
        <v>23</v>
      </c>
      <c r="M5" s="9" t="s">
        <v>69</v>
      </c>
      <c r="N5" s="9" t="s">
        <v>70</v>
      </c>
    </row>
    <row r="6" spans="1:14" ht="19.95" customHeight="1">
      <c r="A6" s="47"/>
      <c r="B6" s="47"/>
      <c r="C6" s="48"/>
      <c r="D6" s="37" t="s">
        <v>162</v>
      </c>
      <c r="E6" s="37" t="s">
        <v>164</v>
      </c>
      <c r="F6" s="44">
        <f>G6+L6</f>
        <v>783.31999999999994</v>
      </c>
      <c r="G6" s="44">
        <f>I6+H6+J6+K6</f>
        <v>715.31999999999994</v>
      </c>
      <c r="H6" s="50">
        <f>H7+H14</f>
        <v>699.65</v>
      </c>
      <c r="I6" s="50">
        <v>2.14</v>
      </c>
      <c r="J6" s="50">
        <v>13.53</v>
      </c>
      <c r="K6" s="50"/>
      <c r="L6" s="50">
        <v>68</v>
      </c>
      <c r="M6" s="50">
        <f>M7+M13</f>
        <v>68</v>
      </c>
      <c r="N6" s="50"/>
    </row>
    <row r="7" spans="1:14" ht="25.05" customHeight="1">
      <c r="A7" s="47"/>
      <c r="B7" s="47"/>
      <c r="C7" s="48"/>
      <c r="D7" s="37" t="s">
        <v>163</v>
      </c>
      <c r="E7" s="37" t="s">
        <v>165</v>
      </c>
      <c r="F7" s="44">
        <f t="shared" ref="F7:F14" si="0">G7+L7</f>
        <v>715.31999999999994</v>
      </c>
      <c r="G7" s="44">
        <f t="shared" ref="G7:G14" si="1">I7+H7+J7+K7</f>
        <v>655.31999999999994</v>
      </c>
      <c r="H7" s="44">
        <f t="shared" ref="H7:N7" si="2">SUM(H8:H13)</f>
        <v>639.65</v>
      </c>
      <c r="I7" s="44">
        <f t="shared" si="2"/>
        <v>2.14</v>
      </c>
      <c r="J7" s="44">
        <f t="shared" si="2"/>
        <v>13.53</v>
      </c>
      <c r="K7" s="44">
        <f t="shared" si="2"/>
        <v>0</v>
      </c>
      <c r="L7" s="44">
        <f>M7+N7</f>
        <v>60</v>
      </c>
      <c r="M7" s="44">
        <v>60</v>
      </c>
      <c r="N7" s="44">
        <f t="shared" si="2"/>
        <v>0</v>
      </c>
    </row>
    <row r="8" spans="1:14" ht="25.05" customHeight="1">
      <c r="A8" s="47" t="s">
        <v>55</v>
      </c>
      <c r="B8" s="47" t="s">
        <v>56</v>
      </c>
      <c r="C8" s="48" t="s">
        <v>92</v>
      </c>
      <c r="D8" s="37" t="s">
        <v>163</v>
      </c>
      <c r="E8" s="37" t="s">
        <v>166</v>
      </c>
      <c r="F8" s="44">
        <f t="shared" si="0"/>
        <v>3.43</v>
      </c>
      <c r="G8" s="44">
        <f t="shared" si="1"/>
        <v>3.43</v>
      </c>
      <c r="H8" s="10">
        <v>3.43</v>
      </c>
      <c r="I8" s="50"/>
      <c r="J8" s="10"/>
      <c r="K8" s="50"/>
      <c r="L8" s="44">
        <f t="shared" ref="L8:L14" si="3">M8+N8</f>
        <v>0</v>
      </c>
      <c r="M8" s="50"/>
      <c r="N8" s="50"/>
    </row>
    <row r="9" spans="1:14" ht="25.05" customHeight="1">
      <c r="A9" s="47" t="s">
        <v>55</v>
      </c>
      <c r="B9" s="47" t="s">
        <v>56</v>
      </c>
      <c r="C9" s="48" t="s">
        <v>56</v>
      </c>
      <c r="D9" s="37" t="s">
        <v>163</v>
      </c>
      <c r="E9" s="37" t="s">
        <v>167</v>
      </c>
      <c r="F9" s="44">
        <f t="shared" si="0"/>
        <v>6.72</v>
      </c>
      <c r="G9" s="44">
        <f t="shared" si="1"/>
        <v>6.72</v>
      </c>
      <c r="H9" s="10">
        <v>6.72</v>
      </c>
      <c r="I9" s="50"/>
      <c r="J9" s="10"/>
      <c r="K9" s="50"/>
      <c r="L9" s="44">
        <f t="shared" si="3"/>
        <v>0</v>
      </c>
      <c r="M9" s="50"/>
      <c r="N9" s="50"/>
    </row>
    <row r="10" spans="1:14" ht="25.05" customHeight="1">
      <c r="A10" s="47" t="s">
        <v>57</v>
      </c>
      <c r="B10" s="47" t="s">
        <v>58</v>
      </c>
      <c r="C10" s="48" t="s">
        <v>53</v>
      </c>
      <c r="D10" s="37" t="s">
        <v>163</v>
      </c>
      <c r="E10" s="37" t="s">
        <v>168</v>
      </c>
      <c r="F10" s="44">
        <f t="shared" si="0"/>
        <v>3.14</v>
      </c>
      <c r="G10" s="44">
        <f t="shared" si="1"/>
        <v>3.14</v>
      </c>
      <c r="H10" s="10">
        <v>3.14</v>
      </c>
      <c r="I10" s="50"/>
      <c r="J10" s="10"/>
      <c r="K10" s="50"/>
      <c r="L10" s="44">
        <f t="shared" si="3"/>
        <v>0</v>
      </c>
      <c r="M10" s="50"/>
      <c r="N10" s="50"/>
    </row>
    <row r="11" spans="1:14" ht="25.05" customHeight="1">
      <c r="A11" s="47" t="s">
        <v>57</v>
      </c>
      <c r="B11" s="47" t="s">
        <v>58</v>
      </c>
      <c r="C11" s="48" t="s">
        <v>59</v>
      </c>
      <c r="D11" s="37" t="s">
        <v>163</v>
      </c>
      <c r="E11" s="37" t="s">
        <v>169</v>
      </c>
      <c r="F11" s="44">
        <f t="shared" si="0"/>
        <v>0.62</v>
      </c>
      <c r="G11" s="44">
        <f t="shared" si="1"/>
        <v>0.62</v>
      </c>
      <c r="H11" s="10">
        <v>0.62</v>
      </c>
      <c r="I11" s="50"/>
      <c r="J11" s="10"/>
      <c r="K11" s="50"/>
      <c r="L11" s="44">
        <f t="shared" si="3"/>
        <v>0</v>
      </c>
      <c r="M11" s="50"/>
      <c r="N11" s="50"/>
    </row>
    <row r="12" spans="1:14" ht="25.05" customHeight="1">
      <c r="A12" s="47" t="s">
        <v>150</v>
      </c>
      <c r="B12" s="47" t="s">
        <v>53</v>
      </c>
      <c r="C12" s="48" t="s">
        <v>53</v>
      </c>
      <c r="D12" s="37" t="s">
        <v>163</v>
      </c>
      <c r="E12" s="37" t="s">
        <v>170</v>
      </c>
      <c r="F12" s="44">
        <f t="shared" si="0"/>
        <v>701.41</v>
      </c>
      <c r="G12" s="44">
        <f t="shared" si="1"/>
        <v>641.41</v>
      </c>
      <c r="H12" s="50">
        <v>625.74</v>
      </c>
      <c r="I12" s="50">
        <v>2.14</v>
      </c>
      <c r="J12" s="10">
        <v>13.53</v>
      </c>
      <c r="K12" s="50"/>
      <c r="L12" s="44">
        <f t="shared" si="3"/>
        <v>60</v>
      </c>
      <c r="M12" s="50">
        <v>60</v>
      </c>
      <c r="N12" s="50"/>
    </row>
    <row r="13" spans="1:14" ht="25.05" customHeight="1">
      <c r="A13" s="51"/>
      <c r="B13" s="51"/>
      <c r="C13" s="52"/>
      <c r="D13" s="42" t="s">
        <v>156</v>
      </c>
      <c r="E13" s="42" t="s">
        <v>158</v>
      </c>
      <c r="F13" s="44">
        <f t="shared" si="0"/>
        <v>8</v>
      </c>
      <c r="G13" s="44">
        <f t="shared" si="1"/>
        <v>0</v>
      </c>
      <c r="H13" s="50"/>
      <c r="I13" s="50"/>
      <c r="J13" s="50"/>
      <c r="K13" s="50"/>
      <c r="L13" s="44">
        <v>8</v>
      </c>
      <c r="M13" s="50">
        <v>8</v>
      </c>
      <c r="N13" s="50"/>
    </row>
    <row r="14" spans="1:14" ht="21.6">
      <c r="A14" s="53" t="s">
        <v>159</v>
      </c>
      <c r="B14" s="53" t="s">
        <v>54</v>
      </c>
      <c r="C14" s="54" t="s">
        <v>59</v>
      </c>
      <c r="D14" s="39" t="s">
        <v>156</v>
      </c>
      <c r="E14" s="39" t="s">
        <v>161</v>
      </c>
      <c r="F14" s="44">
        <f t="shared" si="0"/>
        <v>68</v>
      </c>
      <c r="G14" s="44">
        <f t="shared" si="1"/>
        <v>60</v>
      </c>
      <c r="H14" s="44">
        <v>60</v>
      </c>
      <c r="I14" s="44"/>
      <c r="J14" s="10"/>
      <c r="K14" s="44"/>
      <c r="L14" s="44">
        <f t="shared" si="3"/>
        <v>8</v>
      </c>
      <c r="M14" s="44">
        <v>8</v>
      </c>
      <c r="N14" s="44"/>
    </row>
  </sheetData>
  <mergeCells count="8">
    <mergeCell ref="A2:N2"/>
    <mergeCell ref="A4:C4"/>
    <mergeCell ref="G4:K4"/>
    <mergeCell ref="L4:N4"/>
    <mergeCell ref="D4:D5"/>
    <mergeCell ref="E4:E5"/>
    <mergeCell ref="F4:F5"/>
    <mergeCell ref="A3:M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6"/>
  <sheetViews>
    <sheetView showZeros="0" workbookViewId="0">
      <selection activeCell="I8" sqref="I8"/>
    </sheetView>
  </sheetViews>
  <sheetFormatPr defaultColWidth="10" defaultRowHeight="14.4"/>
  <cols>
    <col min="1" max="1" width="4.88671875" style="15" customWidth="1"/>
    <col min="2" max="2" width="4.6640625" style="15" customWidth="1"/>
    <col min="3" max="3" width="7.88671875" style="15" customWidth="1"/>
    <col min="4" max="4" width="4.6640625" style="15" customWidth="1"/>
    <col min="5" max="5" width="5.21875" style="15" customWidth="1"/>
    <col min="6" max="6" width="7.21875" style="15" customWidth="1"/>
    <col min="7" max="8" width="7.88671875" style="15" customWidth="1"/>
    <col min="9" max="9" width="9.77734375" style="15" customWidth="1"/>
    <col min="10" max="10" width="8.33203125" style="15" customWidth="1"/>
    <col min="11" max="11" width="9.77734375" style="15" customWidth="1"/>
    <col min="12" max="12" width="15.21875" style="15" customWidth="1"/>
    <col min="13" max="13" width="9.77734375" style="15" customWidth="1"/>
    <col min="14" max="14" width="8.6640625" style="15" customWidth="1"/>
    <col min="15" max="15" width="8.33203125" style="15" customWidth="1"/>
    <col min="16" max="16" width="8.21875" style="15" customWidth="1"/>
    <col min="17" max="17" width="8.77734375" style="15" customWidth="1"/>
    <col min="18" max="25" width="9.77734375" style="15" customWidth="1"/>
    <col min="26" max="16384" width="10" style="15"/>
  </cols>
  <sheetData>
    <row r="1" spans="1:19" ht="14.25" customHeight="1">
      <c r="A1" s="16"/>
      <c r="S1" s="17" t="s">
        <v>86</v>
      </c>
    </row>
    <row r="2" spans="1:19" ht="26.4" customHeight="1">
      <c r="A2" s="73" t="s">
        <v>87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4.25" customHeight="1">
      <c r="A3" s="74"/>
      <c r="B3" s="74"/>
      <c r="C3" s="74"/>
      <c r="D3" s="74"/>
      <c r="E3" s="74"/>
      <c r="F3" s="74"/>
      <c r="G3" s="74"/>
      <c r="H3" s="74"/>
    </row>
    <row r="4" spans="1:19" ht="14.25" customHeight="1">
      <c r="A4" s="89" t="s">
        <v>242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S4" s="16" t="s">
        <v>2</v>
      </c>
    </row>
    <row r="5" spans="1:19" ht="28.95" customHeight="1">
      <c r="A5" s="75" t="s">
        <v>88</v>
      </c>
      <c r="B5" s="75"/>
      <c r="C5" s="75"/>
      <c r="D5" s="75" t="s">
        <v>89</v>
      </c>
      <c r="E5" s="75"/>
      <c r="F5" s="75"/>
      <c r="G5" s="75" t="s">
        <v>48</v>
      </c>
      <c r="H5" s="75" t="s">
        <v>49</v>
      </c>
      <c r="I5" s="75"/>
      <c r="J5" s="75"/>
      <c r="K5" s="75"/>
      <c r="L5" s="75"/>
      <c r="M5" s="75"/>
      <c r="N5" s="75" t="s">
        <v>11</v>
      </c>
      <c r="O5" s="75" t="s">
        <v>12</v>
      </c>
      <c r="P5" s="75" t="s">
        <v>13</v>
      </c>
      <c r="Q5" s="76" t="s">
        <v>14</v>
      </c>
      <c r="R5" s="75" t="s">
        <v>15</v>
      </c>
      <c r="S5" s="75" t="s">
        <v>16</v>
      </c>
    </row>
    <row r="6" spans="1:19" ht="34.950000000000003" customHeight="1">
      <c r="A6" s="18" t="s">
        <v>50</v>
      </c>
      <c r="B6" s="18" t="s">
        <v>51</v>
      </c>
      <c r="C6" s="18" t="s">
        <v>90</v>
      </c>
      <c r="D6" s="18" t="s">
        <v>50</v>
      </c>
      <c r="E6" s="18" t="s">
        <v>51</v>
      </c>
      <c r="F6" s="18" t="s">
        <v>90</v>
      </c>
      <c r="G6" s="75"/>
      <c r="H6" s="18" t="s">
        <v>23</v>
      </c>
      <c r="I6" s="18" t="s">
        <v>25</v>
      </c>
      <c r="J6" s="18" t="s">
        <v>19</v>
      </c>
      <c r="K6" s="18" t="s">
        <v>20</v>
      </c>
      <c r="L6" s="18" t="s">
        <v>21</v>
      </c>
      <c r="M6" s="18" t="s">
        <v>22</v>
      </c>
      <c r="N6" s="75"/>
      <c r="O6" s="75"/>
      <c r="P6" s="75"/>
      <c r="Q6" s="76"/>
      <c r="R6" s="75"/>
      <c r="S6" s="75"/>
    </row>
    <row r="7" spans="1:19" ht="18.600000000000001" customHeight="1">
      <c r="A7" s="19"/>
      <c r="B7" s="18"/>
      <c r="C7" s="18"/>
      <c r="D7" s="18"/>
      <c r="E7" s="18"/>
      <c r="F7" s="18" t="s">
        <v>91</v>
      </c>
      <c r="G7" s="20">
        <f>SUM(G8:G26)</f>
        <v>783.32</v>
      </c>
      <c r="H7" s="20">
        <f>SUM(H8:H26)</f>
        <v>783.32</v>
      </c>
      <c r="I7" s="20">
        <f>SUM(I8:I26)</f>
        <v>783.32</v>
      </c>
      <c r="J7" s="20">
        <f t="shared" ref="J7:S7" si="0">SUM(J8:J20)</f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</row>
    <row r="8" spans="1:19" ht="22.65" customHeight="1">
      <c r="A8" s="21" t="s">
        <v>171</v>
      </c>
      <c r="B8" s="22" t="s">
        <v>172</v>
      </c>
      <c r="C8" s="22" t="s">
        <v>173</v>
      </c>
      <c r="D8" s="22" t="s">
        <v>174</v>
      </c>
      <c r="E8" s="22" t="s">
        <v>175</v>
      </c>
      <c r="F8" s="22" t="s">
        <v>176</v>
      </c>
      <c r="G8" s="23">
        <v>3.43</v>
      </c>
      <c r="H8" s="23">
        <v>3.43</v>
      </c>
      <c r="I8" s="23">
        <v>3.43</v>
      </c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22.65" customHeight="1">
      <c r="A9" s="21" t="s">
        <v>177</v>
      </c>
      <c r="B9" s="22" t="s">
        <v>178</v>
      </c>
      <c r="C9" s="22" t="s">
        <v>179</v>
      </c>
      <c r="D9" s="22" t="s">
        <v>180</v>
      </c>
      <c r="E9" s="22" t="s">
        <v>172</v>
      </c>
      <c r="F9" s="22" t="s">
        <v>181</v>
      </c>
      <c r="G9" s="23">
        <v>6.72</v>
      </c>
      <c r="H9" s="23">
        <v>6.72</v>
      </c>
      <c r="I9" s="23">
        <v>6.72</v>
      </c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2.65" customHeight="1">
      <c r="A10" s="21" t="s">
        <v>177</v>
      </c>
      <c r="B10" s="22" t="s">
        <v>182</v>
      </c>
      <c r="C10" s="22" t="s">
        <v>183</v>
      </c>
      <c r="D10" s="22" t="s">
        <v>180</v>
      </c>
      <c r="E10" s="22" t="s">
        <v>172</v>
      </c>
      <c r="F10" s="22" t="s">
        <v>181</v>
      </c>
      <c r="G10" s="23">
        <v>3.14</v>
      </c>
      <c r="H10" s="23">
        <v>3.14</v>
      </c>
      <c r="I10" s="23">
        <v>3.14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2.65" customHeight="1">
      <c r="A11" s="21" t="s">
        <v>177</v>
      </c>
      <c r="B11" s="22" t="s">
        <v>182</v>
      </c>
      <c r="C11" s="22" t="s">
        <v>183</v>
      </c>
      <c r="D11" s="22" t="s">
        <v>180</v>
      </c>
      <c r="E11" s="22" t="s">
        <v>172</v>
      </c>
      <c r="F11" s="22" t="s">
        <v>181</v>
      </c>
      <c r="G11" s="23">
        <v>0.62</v>
      </c>
      <c r="H11" s="23">
        <v>0.62</v>
      </c>
      <c r="I11" s="23">
        <v>0.62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22.65" customHeight="1">
      <c r="A12" s="21" t="s">
        <v>177</v>
      </c>
      <c r="B12" s="22" t="s">
        <v>184</v>
      </c>
      <c r="C12" s="22" t="s">
        <v>185</v>
      </c>
      <c r="D12" s="22" t="s">
        <v>180</v>
      </c>
      <c r="E12" s="22" t="s">
        <v>184</v>
      </c>
      <c r="F12" s="22" t="s">
        <v>186</v>
      </c>
      <c r="G12" s="23">
        <v>27</v>
      </c>
      <c r="H12" s="23">
        <v>27</v>
      </c>
      <c r="I12" s="23">
        <v>27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22.65" customHeight="1">
      <c r="A13" s="21" t="s">
        <v>177</v>
      </c>
      <c r="B13" s="22" t="s">
        <v>172</v>
      </c>
      <c r="C13" s="22" t="s">
        <v>187</v>
      </c>
      <c r="D13" s="22" t="s">
        <v>180</v>
      </c>
      <c r="E13" s="22" t="s">
        <v>184</v>
      </c>
      <c r="F13" s="22" t="s">
        <v>186</v>
      </c>
      <c r="G13" s="23">
        <v>9.86</v>
      </c>
      <c r="H13" s="23">
        <v>9.86</v>
      </c>
      <c r="I13" s="23">
        <v>9.86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 ht="22.65" customHeight="1">
      <c r="A14" s="21" t="s">
        <v>177</v>
      </c>
      <c r="B14" s="22" t="s">
        <v>188</v>
      </c>
      <c r="C14" s="22" t="s">
        <v>189</v>
      </c>
      <c r="D14" s="22" t="s">
        <v>180</v>
      </c>
      <c r="E14" s="22" t="s">
        <v>172</v>
      </c>
      <c r="F14" s="22" t="s">
        <v>181</v>
      </c>
      <c r="G14" s="23">
        <v>1.02</v>
      </c>
      <c r="H14" s="23">
        <v>1.02</v>
      </c>
      <c r="I14" s="23">
        <v>1.02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22.65" customHeight="1">
      <c r="A15" s="21" t="s">
        <v>177</v>
      </c>
      <c r="B15" s="22" t="s">
        <v>190</v>
      </c>
      <c r="C15" s="22" t="s">
        <v>191</v>
      </c>
      <c r="D15" s="22" t="s">
        <v>180</v>
      </c>
      <c r="E15" s="22" t="s">
        <v>190</v>
      </c>
      <c r="F15" s="22" t="s">
        <v>191</v>
      </c>
      <c r="G15" s="23">
        <v>644.42999999999995</v>
      </c>
      <c r="H15" s="23">
        <v>644.42999999999995</v>
      </c>
      <c r="I15" s="23">
        <v>644.42999999999995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22.65" customHeight="1">
      <c r="A16" s="21" t="s">
        <v>177</v>
      </c>
      <c r="B16" s="22" t="s">
        <v>190</v>
      </c>
      <c r="C16" s="22" t="s">
        <v>191</v>
      </c>
      <c r="D16" s="22" t="s">
        <v>180</v>
      </c>
      <c r="E16" s="22" t="s">
        <v>190</v>
      </c>
      <c r="F16" s="22" t="s">
        <v>191</v>
      </c>
      <c r="G16" s="23">
        <v>0.2</v>
      </c>
      <c r="H16" s="23">
        <v>0.2</v>
      </c>
      <c r="I16" s="23">
        <v>0.2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22.65" customHeight="1">
      <c r="A17" s="21" t="s">
        <v>171</v>
      </c>
      <c r="B17" s="22" t="s">
        <v>175</v>
      </c>
      <c r="C17" s="22" t="s">
        <v>193</v>
      </c>
      <c r="D17" s="22" t="s">
        <v>174</v>
      </c>
      <c r="E17" s="22" t="s">
        <v>184</v>
      </c>
      <c r="F17" s="22" t="s">
        <v>194</v>
      </c>
      <c r="G17" s="23">
        <v>2.14</v>
      </c>
      <c r="H17" s="23">
        <v>2.14</v>
      </c>
      <c r="I17" s="23">
        <v>2.14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23.4" customHeight="1">
      <c r="A18" s="24" t="s">
        <v>195</v>
      </c>
      <c r="B18" s="25" t="s">
        <v>184</v>
      </c>
      <c r="C18" s="25" t="s">
        <v>196</v>
      </c>
      <c r="D18" s="25" t="s">
        <v>197</v>
      </c>
      <c r="E18" s="25" t="s">
        <v>184</v>
      </c>
      <c r="F18" s="25" t="s">
        <v>198</v>
      </c>
      <c r="G18" s="26">
        <v>0.72</v>
      </c>
      <c r="H18" s="26">
        <v>0.72</v>
      </c>
      <c r="I18" s="26">
        <v>0.72</v>
      </c>
      <c r="J18" s="30"/>
      <c r="K18" s="25"/>
      <c r="L18" s="25"/>
      <c r="M18" s="25"/>
      <c r="N18" s="25"/>
      <c r="O18" s="25"/>
      <c r="P18" s="25"/>
      <c r="Q18" s="25"/>
      <c r="R18" s="25"/>
      <c r="S18" s="25"/>
    </row>
    <row r="19" spans="1:19" ht="22.65" customHeight="1">
      <c r="A19" s="24" t="s">
        <v>195</v>
      </c>
      <c r="B19" s="25" t="s">
        <v>199</v>
      </c>
      <c r="C19" s="25" t="s">
        <v>200</v>
      </c>
      <c r="D19" s="25" t="s">
        <v>197</v>
      </c>
      <c r="E19" s="25" t="s">
        <v>184</v>
      </c>
      <c r="F19" s="25" t="s">
        <v>198</v>
      </c>
      <c r="G19" s="26">
        <v>0.57999999999999996</v>
      </c>
      <c r="H19" s="26">
        <v>0.57999999999999996</v>
      </c>
      <c r="I19" s="26">
        <v>0.57999999999999996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s="46" customFormat="1" ht="22.65" customHeight="1">
      <c r="A20" s="24" t="s">
        <v>195</v>
      </c>
      <c r="B20" s="25" t="s">
        <v>201</v>
      </c>
      <c r="C20" s="25" t="s">
        <v>202</v>
      </c>
      <c r="D20" s="25" t="s">
        <v>197</v>
      </c>
      <c r="E20" s="25" t="s">
        <v>184</v>
      </c>
      <c r="F20" s="25" t="s">
        <v>198</v>
      </c>
      <c r="G20" s="45">
        <v>0.85</v>
      </c>
      <c r="H20" s="45">
        <v>0.85</v>
      </c>
      <c r="I20" s="45">
        <v>0.85</v>
      </c>
      <c r="J20" s="25"/>
      <c r="K20" s="25"/>
      <c r="L20" s="25"/>
      <c r="M20" s="25"/>
      <c r="N20" s="25"/>
      <c r="O20" s="25"/>
      <c r="P20" s="25"/>
      <c r="Q20" s="31"/>
      <c r="R20" s="25"/>
      <c r="S20" s="25"/>
    </row>
    <row r="21" spans="1:19" s="46" customFormat="1" ht="22.65" customHeight="1">
      <c r="A21" s="24" t="s">
        <v>203</v>
      </c>
      <c r="B21" s="25" t="s">
        <v>190</v>
      </c>
      <c r="C21" s="25" t="s">
        <v>204</v>
      </c>
      <c r="D21" s="25" t="s">
        <v>192</v>
      </c>
      <c r="E21" s="25" t="s">
        <v>190</v>
      </c>
      <c r="F21" s="25" t="s">
        <v>204</v>
      </c>
      <c r="G21" s="27">
        <v>68</v>
      </c>
      <c r="H21" s="27">
        <v>68</v>
      </c>
      <c r="I21" s="27">
        <v>68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ht="22.65" customHeight="1">
      <c r="A22" s="24" t="s">
        <v>171</v>
      </c>
      <c r="B22" s="25" t="s">
        <v>190</v>
      </c>
      <c r="C22" s="25" t="s">
        <v>205</v>
      </c>
      <c r="D22" s="25" t="s">
        <v>174</v>
      </c>
      <c r="E22" s="25" t="s">
        <v>190</v>
      </c>
      <c r="F22" s="25" t="s">
        <v>205</v>
      </c>
      <c r="G22" s="27">
        <v>14.61</v>
      </c>
      <c r="H22" s="27">
        <v>14.61</v>
      </c>
      <c r="I22" s="27">
        <v>14.61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ht="22.65" customHeight="1">
      <c r="A23" s="24"/>
      <c r="B23" s="25"/>
      <c r="C23" s="25"/>
      <c r="D23" s="25"/>
      <c r="E23" s="25"/>
      <c r="F23" s="25"/>
      <c r="G23" s="27"/>
      <c r="H23" s="27"/>
      <c r="I23" s="27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ht="22.65" customHeight="1">
      <c r="A24" s="24"/>
      <c r="B24" s="25"/>
      <c r="C24" s="25"/>
      <c r="D24" s="25"/>
      <c r="E24" s="25"/>
      <c r="F24" s="25"/>
      <c r="G24" s="27"/>
      <c r="H24" s="27"/>
      <c r="I24" s="27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>
      <c r="A25" s="24"/>
      <c r="B25" s="25"/>
      <c r="C25" s="25"/>
      <c r="D25" s="28"/>
      <c r="E25" s="28"/>
      <c r="F25" s="25"/>
      <c r="G25" s="27"/>
      <c r="H25" s="27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>
      <c r="A26" s="24"/>
      <c r="B26" s="25"/>
      <c r="C26" s="25"/>
      <c r="D26" s="28"/>
      <c r="E26" s="28"/>
      <c r="F26" s="25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13">
    <mergeCell ref="A2:S2"/>
    <mergeCell ref="A3:H3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  <mergeCell ref="A4:L4"/>
  </mergeCells>
  <phoneticPr fontId="8" type="noConversion"/>
  <printOptions horizontalCentered="1"/>
  <pageMargins left="0.39305555555555599" right="0.39305555555555599" top="0.78680555555555598" bottom="0.78680555555555598" header="0" footer="0"/>
  <pageSetup paperSize="9" scale="9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5" sqref="A5:B5"/>
    </sheetView>
  </sheetViews>
  <sheetFormatPr defaultColWidth="10" defaultRowHeight="14.4"/>
  <cols>
    <col min="1" max="1" width="9.77734375" customWidth="1"/>
    <col min="2" max="2" width="42.33203125" customWidth="1"/>
    <col min="3" max="3" width="43.33203125" customWidth="1"/>
    <col min="4" max="4" width="19.6640625" customWidth="1"/>
    <col min="5" max="11" width="9.77734375" customWidth="1"/>
  </cols>
  <sheetData>
    <row r="1" spans="1:10" ht="14.25" customHeight="1">
      <c r="A1" s="7"/>
      <c r="D1" s="5" t="s">
        <v>93</v>
      </c>
    </row>
    <row r="2" spans="1:10" ht="35.4" customHeight="1">
      <c r="A2" s="68" t="s">
        <v>94</v>
      </c>
      <c r="B2" s="68"/>
      <c r="C2" s="68"/>
      <c r="D2" s="68"/>
    </row>
    <row r="3" spans="1:10" ht="14.25" customHeight="1">
      <c r="A3" s="65" t="s">
        <v>243</v>
      </c>
      <c r="B3" s="65"/>
      <c r="C3" s="65"/>
      <c r="D3" s="5" t="s">
        <v>2</v>
      </c>
    </row>
    <row r="4" spans="1:10" ht="14.25" customHeight="1">
      <c r="A4" s="77" t="s">
        <v>95</v>
      </c>
      <c r="B4" s="77"/>
      <c r="C4" s="77" t="s">
        <v>96</v>
      </c>
      <c r="D4" s="77"/>
    </row>
    <row r="5" spans="1:10" ht="14.25" customHeight="1">
      <c r="A5" s="64" t="s">
        <v>97</v>
      </c>
      <c r="B5" s="64"/>
      <c r="C5" s="78"/>
      <c r="D5" s="78"/>
    </row>
    <row r="6" spans="1:10" ht="14.25" customHeight="1">
      <c r="A6" s="66" t="s">
        <v>98</v>
      </c>
      <c r="B6" s="66"/>
      <c r="C6" s="78"/>
      <c r="D6" s="78"/>
    </row>
    <row r="7" spans="1:10" ht="14.25" customHeight="1">
      <c r="A7" s="66" t="s">
        <v>99</v>
      </c>
      <c r="B7" s="66"/>
      <c r="C7" s="78"/>
      <c r="D7" s="78"/>
    </row>
    <row r="8" spans="1:10" ht="14.25" customHeight="1">
      <c r="A8" s="79" t="s">
        <v>100</v>
      </c>
      <c r="B8" s="79"/>
      <c r="C8" s="80"/>
      <c r="D8" s="80"/>
    </row>
    <row r="9" spans="1:10" ht="14.25" customHeight="1">
      <c r="A9" s="81" t="s">
        <v>101</v>
      </c>
      <c r="B9" s="81"/>
      <c r="C9" s="82"/>
      <c r="D9" s="82"/>
    </row>
    <row r="10" spans="1:10" ht="14.25" customHeight="1">
      <c r="A10" s="81" t="s">
        <v>102</v>
      </c>
      <c r="B10" s="81"/>
      <c r="C10" s="82"/>
      <c r="D10" s="82"/>
    </row>
    <row r="11" spans="1:10" ht="67.95" customHeight="1">
      <c r="A11" s="72" t="s">
        <v>103</v>
      </c>
      <c r="B11" s="72"/>
      <c r="C11" s="72"/>
      <c r="D11" s="72"/>
    </row>
    <row r="12" spans="1:10" ht="14.25" customHeight="1"/>
    <row r="13" spans="1:10" ht="14.25" customHeight="1">
      <c r="J13" s="7" t="s">
        <v>40</v>
      </c>
    </row>
  </sheetData>
  <mergeCells count="17">
    <mergeCell ref="A9:B9"/>
    <mergeCell ref="C9:D9"/>
    <mergeCell ref="A10:B10"/>
    <mergeCell ref="C10:D10"/>
    <mergeCell ref="A11:D11"/>
    <mergeCell ref="A6:B6"/>
    <mergeCell ref="C6:D6"/>
    <mergeCell ref="A7:B7"/>
    <mergeCell ref="C7:D7"/>
    <mergeCell ref="A8:B8"/>
    <mergeCell ref="C8:D8"/>
    <mergeCell ref="A2:D2"/>
    <mergeCell ref="A4:B4"/>
    <mergeCell ref="C4:D4"/>
    <mergeCell ref="A5:B5"/>
    <mergeCell ref="C5:D5"/>
    <mergeCell ref="A3:C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A3" sqref="A3:M3"/>
    </sheetView>
  </sheetViews>
  <sheetFormatPr defaultColWidth="10" defaultRowHeight="14.4"/>
  <cols>
    <col min="1" max="2" width="3.88671875" customWidth="1"/>
    <col min="3" max="3" width="5.44140625" customWidth="1"/>
    <col min="4" max="4" width="9.77734375" customWidth="1"/>
    <col min="5" max="5" width="13.5546875" customWidth="1"/>
    <col min="6" max="6" width="7.77734375" customWidth="1"/>
    <col min="7" max="7" width="9.88671875" customWidth="1"/>
    <col min="8" max="8" width="11.33203125" customWidth="1"/>
    <col min="9" max="9" width="16.33203125" customWidth="1"/>
    <col min="10" max="10" width="12.44140625" customWidth="1"/>
    <col min="11" max="11" width="9.77734375" customWidth="1"/>
    <col min="12" max="12" width="10" customWidth="1"/>
    <col min="13" max="13" width="12.77734375" customWidth="1"/>
    <col min="14" max="14" width="10.6640625" customWidth="1"/>
    <col min="15" max="15" width="9.77734375" customWidth="1"/>
  </cols>
  <sheetData>
    <row r="1" spans="1:14" ht="14.25" customHeight="1">
      <c r="A1" s="7"/>
      <c r="N1" s="5" t="s">
        <v>104</v>
      </c>
    </row>
    <row r="2" spans="1:14" ht="30.9" customHeight="1">
      <c r="A2" s="68" t="s">
        <v>105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4.25" customHeight="1">
      <c r="A3" s="65" t="s">
        <v>241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8" t="s">
        <v>2</v>
      </c>
    </row>
    <row r="4" spans="1:14" ht="20.399999999999999" customHeight="1">
      <c r="A4" s="64" t="s">
        <v>45</v>
      </c>
      <c r="B4" s="64"/>
      <c r="C4" s="64"/>
      <c r="D4" s="64" t="s">
        <v>62</v>
      </c>
      <c r="E4" s="64" t="s">
        <v>47</v>
      </c>
      <c r="F4" s="64" t="s">
        <v>48</v>
      </c>
      <c r="G4" s="64" t="s">
        <v>63</v>
      </c>
      <c r="H4" s="64"/>
      <c r="I4" s="64"/>
      <c r="J4" s="64"/>
      <c r="K4" s="64"/>
      <c r="L4" s="64" t="s">
        <v>64</v>
      </c>
      <c r="M4" s="64"/>
      <c r="N4" s="64"/>
    </row>
    <row r="5" spans="1:14" ht="23.55" customHeight="1">
      <c r="A5" s="9" t="s">
        <v>50</v>
      </c>
      <c r="B5" s="9" t="s">
        <v>51</v>
      </c>
      <c r="C5" s="9" t="s">
        <v>52</v>
      </c>
      <c r="D5" s="64"/>
      <c r="E5" s="64"/>
      <c r="F5" s="64"/>
      <c r="G5" s="9" t="s">
        <v>23</v>
      </c>
      <c r="H5" s="9" t="s">
        <v>65</v>
      </c>
      <c r="I5" s="9" t="s">
        <v>66</v>
      </c>
      <c r="J5" s="9" t="s">
        <v>67</v>
      </c>
      <c r="K5" s="9" t="s">
        <v>68</v>
      </c>
      <c r="L5" s="9" t="s">
        <v>23</v>
      </c>
      <c r="M5" s="9" t="s">
        <v>69</v>
      </c>
      <c r="N5" s="9" t="s">
        <v>70</v>
      </c>
    </row>
    <row r="6" spans="1:14" ht="14.25" customHeight="1">
      <c r="A6" s="9" t="s">
        <v>40</v>
      </c>
      <c r="B6" s="9"/>
      <c r="C6" s="9"/>
      <c r="D6" s="9"/>
      <c r="E6" s="9" t="s">
        <v>77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>
      <c r="A7" s="9"/>
      <c r="B7" s="9"/>
      <c r="C7" s="9"/>
      <c r="D7" s="9"/>
      <c r="E7" s="11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>
      <c r="A8" s="9"/>
      <c r="B8" s="9"/>
      <c r="C8" s="9"/>
      <c r="D8" s="9"/>
      <c r="E8" s="12"/>
      <c r="F8" s="10"/>
      <c r="G8" s="10"/>
      <c r="H8" s="10"/>
      <c r="I8" s="10"/>
      <c r="J8" s="10"/>
      <c r="K8" s="10"/>
      <c r="L8" s="10"/>
      <c r="M8" s="10"/>
      <c r="N8" s="10"/>
    </row>
  </sheetData>
  <mergeCells count="8">
    <mergeCell ref="A2:N2"/>
    <mergeCell ref="A4:C4"/>
    <mergeCell ref="G4:K4"/>
    <mergeCell ref="L4:N4"/>
    <mergeCell ref="D4:D5"/>
    <mergeCell ref="E4:E5"/>
    <mergeCell ref="F4:F5"/>
    <mergeCell ref="A3:M3"/>
  </mergeCells>
  <phoneticPr fontId="8" type="noConversion"/>
  <printOptions horizontalCentered="1"/>
  <pageMargins left="0.39305555555555599" right="0.39305555555555599" top="0.78680555555555598" bottom="0.786805555555555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G8" sqref="G8"/>
    </sheetView>
  </sheetViews>
  <sheetFormatPr defaultColWidth="10" defaultRowHeight="14.4"/>
  <cols>
    <col min="1" max="2" width="3.88671875" customWidth="1"/>
    <col min="3" max="3" width="5.44140625" customWidth="1"/>
    <col min="4" max="4" width="9.77734375" customWidth="1"/>
    <col min="5" max="5" width="11.6640625" customWidth="1"/>
    <col min="6" max="6" width="7.77734375" customWidth="1"/>
    <col min="7" max="7" width="9.77734375" customWidth="1"/>
    <col min="8" max="8" width="11.6640625" customWidth="1"/>
    <col min="9" max="9" width="16.33203125" customWidth="1"/>
    <col min="10" max="10" width="12.44140625" customWidth="1"/>
    <col min="11" max="11" width="9.77734375" customWidth="1"/>
    <col min="12" max="12" width="9.21875" customWidth="1"/>
    <col min="13" max="13" width="10.77734375" customWidth="1"/>
    <col min="14" max="14" width="10.33203125" customWidth="1"/>
    <col min="15" max="15" width="9.77734375" customWidth="1"/>
  </cols>
  <sheetData>
    <row r="1" spans="1:14" ht="14.25" customHeight="1">
      <c r="A1" s="7"/>
      <c r="N1" s="5" t="s">
        <v>106</v>
      </c>
    </row>
    <row r="2" spans="1:14" ht="30.9" customHeight="1">
      <c r="A2" s="68" t="s">
        <v>107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4.25" customHeight="1">
      <c r="A3" s="65" t="s">
        <v>241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8" t="s">
        <v>2</v>
      </c>
    </row>
    <row r="4" spans="1:14" ht="20.399999999999999" customHeight="1">
      <c r="A4" s="64" t="s">
        <v>45</v>
      </c>
      <c r="B4" s="64"/>
      <c r="C4" s="64"/>
      <c r="D4" s="64" t="s">
        <v>62</v>
      </c>
      <c r="E4" s="64" t="s">
        <v>47</v>
      </c>
      <c r="F4" s="64" t="s">
        <v>48</v>
      </c>
      <c r="G4" s="64" t="s">
        <v>63</v>
      </c>
      <c r="H4" s="64"/>
      <c r="I4" s="64"/>
      <c r="J4" s="64"/>
      <c r="K4" s="64"/>
      <c r="L4" s="64" t="s">
        <v>64</v>
      </c>
      <c r="M4" s="64"/>
      <c r="N4" s="64"/>
    </row>
    <row r="5" spans="1:14" ht="27" customHeight="1">
      <c r="A5" s="9" t="s">
        <v>50</v>
      </c>
      <c r="B5" s="9" t="s">
        <v>51</v>
      </c>
      <c r="C5" s="9" t="s">
        <v>52</v>
      </c>
      <c r="D5" s="64"/>
      <c r="E5" s="64"/>
      <c r="F5" s="64"/>
      <c r="G5" s="9" t="s">
        <v>23</v>
      </c>
      <c r="H5" s="9" t="s">
        <v>65</v>
      </c>
      <c r="I5" s="9" t="s">
        <v>66</v>
      </c>
      <c r="J5" s="9" t="s">
        <v>67</v>
      </c>
      <c r="K5" s="9" t="s">
        <v>68</v>
      </c>
      <c r="L5" s="9" t="s">
        <v>23</v>
      </c>
      <c r="M5" s="9" t="s">
        <v>69</v>
      </c>
      <c r="N5" s="9" t="s">
        <v>70</v>
      </c>
    </row>
    <row r="6" spans="1:14" ht="14.25" customHeight="1">
      <c r="A6" s="9" t="s">
        <v>40</v>
      </c>
      <c r="B6" s="9"/>
      <c r="C6" s="9"/>
      <c r="D6" s="9"/>
      <c r="E6" s="9" t="s">
        <v>77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ht="14.25" customHeight="1">
      <c r="A7" s="9"/>
      <c r="B7" s="9"/>
      <c r="C7" s="9"/>
      <c r="D7" s="9"/>
      <c r="E7" s="11"/>
      <c r="F7" s="10"/>
      <c r="G7" s="10"/>
      <c r="H7" s="10"/>
      <c r="I7" s="10"/>
      <c r="J7" s="10"/>
      <c r="K7" s="10"/>
      <c r="L7" s="10"/>
      <c r="M7" s="10"/>
      <c r="N7" s="10"/>
    </row>
    <row r="8" spans="1:14" ht="14.25" customHeight="1">
      <c r="A8" s="9"/>
      <c r="B8" s="9"/>
      <c r="C8" s="9"/>
      <c r="D8" s="9"/>
      <c r="E8" s="12"/>
      <c r="F8" s="10"/>
      <c r="G8" s="10"/>
      <c r="H8" s="10"/>
      <c r="I8" s="10"/>
      <c r="J8" s="10"/>
      <c r="K8" s="10"/>
      <c r="L8" s="10"/>
      <c r="M8" s="10"/>
      <c r="N8" s="10"/>
    </row>
  </sheetData>
  <mergeCells count="8">
    <mergeCell ref="A2:N2"/>
    <mergeCell ref="A4:C4"/>
    <mergeCell ref="G4:K4"/>
    <mergeCell ref="L4:N4"/>
    <mergeCell ref="D4:D5"/>
    <mergeCell ref="E4:E5"/>
    <mergeCell ref="F4:F5"/>
    <mergeCell ref="A3:M3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  <vt:lpstr>'7_2021年一般公共预算“三公”经费支出情况表'!Print_Area</vt:lpstr>
      <vt:lpstr>'10_部门（单位）整体绩效目标申报表'!Print_Titles</vt:lpstr>
      <vt:lpstr>'6_2021年支出预算分类汇总表（按支出经济分类）'!Print_Titles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2021-03-03T07:01:00Z</dcterms:created>
  <dcterms:modified xsi:type="dcterms:W3CDTF">2021-04-06T02:55:54Z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