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1"/>
  </bookViews>
  <sheets>
    <sheet name="封面" sheetId="9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8政府性基金预算支出情况表" sheetId="8" r:id="rId9"/>
  </sheets>
  <definedNames>
    <definedName name="_xlnm.Print_Area" localSheetId="1">'1部门收支总体情况表'!$A$1:L23</definedName>
    <definedName name="_xlnm.Print_Area" localSheetId="2">'2部门收入总体情况表'!$A$1:S18</definedName>
    <definedName name="_xlnm.Print_Area" localSheetId="3">'3部门支出总体情况表'!$A$1:M18</definedName>
    <definedName name="_xlnm.Print_Area" localSheetId="4">'4财政拨款收支总体情况表'!$A$1:L32</definedName>
    <definedName name="_xlnm.Print_Area" localSheetId="5">'5一般公共预算支出情况表'!$A$1:M18</definedName>
    <definedName name="_xlnm.Print_Area" localSheetId="6">'6一般公共预算基本支出情况表'!$A$1:E44</definedName>
    <definedName name="_xlnm.Print_Area" localSheetId="7">'7一般公共预算“三公”经费支出情况表'!$A$1:D11</definedName>
    <definedName name="_xlnm.Print_Titles" localSheetId="1">'1部门收支总体情况表'!$1:7</definedName>
    <definedName name="_xlnm.Print_Titles" localSheetId="2">'2部门收入总体情况表'!$1:6</definedName>
    <definedName name="_xlnm.Print_Titles" localSheetId="3">'3部门支出总体情况表'!$1:6</definedName>
    <definedName name="_xlnm.Print_Titles" localSheetId="4">'4财政拨款收支总体情况表'!$1:7</definedName>
    <definedName name="_xlnm.Print_Titles" localSheetId="5">'5一般公共预算支出情况表'!$1:6</definedName>
    <definedName name="_xlnm.Print_Titles" localSheetId="6">'6一般公共预算基本支出情况表'!$1:6</definedName>
    <definedName name="_xlnm.Print_Titles" localSheetId="7">'7一般公共预算“三公”经费支出情况表'!$1:4</definedName>
    <definedName name="_xlnm.Print_Titles" localSheetId="8">'8政府性基金预算支出情况表'!$1:7</definedName>
  </definedNames>
  <calcPr calcId="144525"/>
</workbook>
</file>

<file path=xl/sharedStrings.xml><?xml version="1.0" encoding="utf-8"?>
<sst xmlns="http://schemas.openxmlformats.org/spreadsheetml/2006/main" count="307" uniqueCount="158">
  <si>
    <t>2019年伊川县部门预算公开表</t>
  </si>
  <si>
    <t>伊川县县直第二幼儿园</t>
  </si>
  <si>
    <t>日期：  2019 年 5  月  10  日</t>
  </si>
  <si>
    <t>部门收支总体情况表</t>
  </si>
  <si>
    <t>单位名称：伊川县县直第二幼儿园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</si>
  <si>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</si>
  <si>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</si>
  <si>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</si>
  <si>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</si>
  <si>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</si>
  <si>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</si>
  <si>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</si>
  <si>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</si>
  <si>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</si>
  <si>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</si>
  <si>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</si>
  <si>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</si>
  <si>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</si>
  <si>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</si>
  <si>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</si>
  <si>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</si>
  <si>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</si>
  <si>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</si>
  <si>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</si>
  <si>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</si>
  <si>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</si>
  <si>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</si>
  <si>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</si>
  <si>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</si>
  <si>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</si>
  <si>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</si>
  <si>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</si>
  <si>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</si>
  <si>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</si>
  <si>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</si>
  <si>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</si>
  <si>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</si>
  <si>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</si>
  <si>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</si>
  <si>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</si>
  <si>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</si>
  <si>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</si>
  <si>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</si>
  <si>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</si>
  <si>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</si>
  <si>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</si>
  <si>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</si>
  <si>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</si>
  <si>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</si>
  <si>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</si>
  <si>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</si>
  <si>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</si>
  <si>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</si>
  <si>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</si>
  <si>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08011</t>
    </r>
  </si>
  <si>
    <t>学前教育</t>
  </si>
  <si>
    <t>02</t>
  </si>
  <si>
    <r>
      <rPr>
        <sz val="10"/>
        <rFont val="宋体"/>
        <charset val="134"/>
      </rPr>
      <t>20801</t>
    </r>
    <r>
      <rPr>
        <sz val="10"/>
        <rFont val="宋体"/>
        <charset val="134"/>
      </rPr>
      <t>1</t>
    </r>
  </si>
  <si>
    <t>其他普通教育</t>
  </si>
  <si>
    <t>205</t>
  </si>
  <si>
    <t>99</t>
  </si>
  <si>
    <r>
      <rPr>
        <sz val="10"/>
        <rFont val="宋体"/>
        <charset val="134"/>
      </rPr>
      <t>208011</t>
    </r>
  </si>
  <si>
    <t>其他教育支出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</si>
  <si>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</si>
  <si>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</si>
  <si>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</si>
  <si>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</si>
  <si>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</si>
  <si>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</si>
  <si>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</si>
  <si>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</si>
  <si>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</si>
  <si>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</si>
  <si>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</si>
  <si>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</si>
  <si>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</si>
  <si>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</si>
  <si>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</si>
  <si>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</si>
  <si>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</si>
  <si>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</si>
  <si>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</si>
  <si>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</si>
  <si>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</si>
  <si>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</si>
  <si>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</si>
  <si>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</si>
  <si>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</si>
  <si>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</si>
  <si>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</si>
  <si>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</si>
  <si>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</si>
  <si>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</si>
  <si>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</si>
  <si>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</si>
  <si>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</si>
  <si>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</si>
  <si>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</si>
  <si>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</si>
  <si>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</si>
  <si>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</si>
  <si>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</si>
  <si>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</si>
  <si>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</si>
  <si>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</si>
  <si>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</si>
  <si>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</si>
  <si>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</si>
  <si>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</si>
  <si>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</si>
  <si>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</si>
  <si>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</si>
  <si>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</si>
  <si>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</si>
  <si>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</si>
  <si>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</si>
  <si>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</si>
  <si>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</si>
  <si>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</si>
  <si>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</si>
  <si>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</si>
  <si>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</si>
  <si>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</si>
  <si>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</si>
  <si>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</si>
  <si>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</si>
  <si>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</si>
  <si>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</si>
  <si>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</si>
  <si>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</si>
  <si>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</si>
  <si>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</si>
  <si>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</si>
  <si>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</si>
  <si>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</si>
  <si>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</si>
  <si>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</si>
  <si>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</si>
  <si>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</si>
  <si>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</si>
  <si>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</si>
  <si>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</si>
  <si>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</si>
  <si>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</si>
  <si>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</si>
  <si>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单位名称：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</si>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</sst>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177" formatCode="#,##0.0_);[Red]\(#,##0.0\)"/>
    <numFmt numFmtId="178" formatCode="0_);[Red]\(0\)"/>
    <numFmt numFmtId="179" formatCode="0000"/>
    <numFmt numFmtId="180" formatCode=";;"/>
    <numFmt numFmtId="181" formatCode="00"/>
    <numFmt numFmtId="182" formatCode="#,##0.0_ "/>
    <numFmt numFmtId="183" formatCode="#,##0.00_ "/>
    <numFmt numFmtId="184" formatCode="0.0_);[Red]\(0.0\)"/>
    <numFmt numFmtId="185" formatCode="#,##0.0"/>
    <numFmt numFmtId="186" formatCode="* #,##0.00;* \-#,##0.00;* &quot;&quot;??;@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36"/>
      <name val="宋体"/>
      <charset val="134"/>
    </font>
    <font>
      <sz val="1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5" borderId="34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6" borderId="3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34" applyNumberFormat="0" applyAlignment="0" applyProtection="0">
      <alignment vertical="center"/>
    </xf>
    <xf numFmtId="0" fontId="27" fillId="16" borderId="3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1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1" fontId="2" fillId="0" borderId="1" xfId="75" applyNumberFormat="1" applyFont="1" applyFill="1" applyBorder="1" applyAlignment="1" applyProtection="1"/>
    <xf numFmtId="181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76" fontId="2" fillId="0" borderId="2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4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/>
    </xf>
    <xf numFmtId="176" fontId="2" fillId="0" borderId="5" xfId="75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176" fontId="0" fillId="0" borderId="3" xfId="75" applyNumberFormat="1" applyFont="1" applyFill="1" applyBorder="1" applyAlignment="1"/>
    <xf numFmtId="176" fontId="0" fillId="0" borderId="3" xfId="75" applyNumberFormat="1" applyFont="1" applyBorder="1" applyAlignment="1"/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2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76" fontId="2" fillId="0" borderId="5" xfId="75" applyNumberFormat="1" applyFont="1" applyFill="1" applyBorder="1" applyAlignment="1" applyProtection="1">
      <alignment horizontal="centerContinuous" vertical="center"/>
    </xf>
    <xf numFmtId="176" fontId="2" fillId="0" borderId="6" xfId="75" applyNumberFormat="1" applyFont="1" applyFill="1" applyBorder="1" applyAlignment="1" applyProtection="1">
      <alignment horizontal="centerContinuous" vertical="center"/>
    </xf>
    <xf numFmtId="176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6" fillId="3" borderId="6" xfId="71" applyNumberFormat="1" applyFont="1" applyFill="1" applyBorder="1" applyAlignment="1">
      <alignment horizontal="center" vertical="center" wrapText="1"/>
    </xf>
    <xf numFmtId="176" fontId="6" fillId="3" borderId="5" xfId="71" applyNumberFormat="1" applyFont="1" applyFill="1" applyBorder="1" applyAlignment="1">
      <alignment horizontal="center" vertical="center" wrapText="1"/>
    </xf>
    <xf numFmtId="176" fontId="6" fillId="3" borderId="8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horizontal="center" vertical="center" wrapText="1"/>
    </xf>
    <xf numFmtId="176" fontId="6" fillId="3" borderId="2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vertical="center" wrapText="1"/>
    </xf>
    <xf numFmtId="176" fontId="8" fillId="0" borderId="3" xfId="0" applyNumberFormat="1" applyFont="1" applyFill="1" applyBorder="1" applyAlignment="1" applyProtection="1">
      <alignment horizontal="right" vertical="center"/>
    </xf>
    <xf numFmtId="178" fontId="6" fillId="3" borderId="3" xfId="71" applyNumberFormat="1" applyFont="1" applyFill="1" applyBorder="1" applyAlignment="1">
      <alignment horizontal="center" vertical="center" wrapText="1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0" fontId="8" fillId="0" borderId="3" xfId="0" applyNumberFormat="1" applyFont="1" applyFill="1" applyBorder="1" applyAlignment="1" applyProtection="1">
      <alignment vertical="center"/>
    </xf>
    <xf numFmtId="176" fontId="8" fillId="0" borderId="3" xfId="77" applyNumberFormat="1" applyFont="1" applyFill="1" applyBorder="1" applyAlignment="1"/>
    <xf numFmtId="176" fontId="8" fillId="0" borderId="6" xfId="0" applyNumberFormat="1" applyFont="1" applyFill="1" applyBorder="1" applyAlignment="1" applyProtection="1">
      <alignment horizontal="right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 wrapText="1"/>
    </xf>
    <xf numFmtId="0" fontId="8" fillId="0" borderId="3" xfId="76" applyFont="1" applyBorder="1" applyAlignment="1">
      <alignment horizontal="center"/>
    </xf>
    <xf numFmtId="49" fontId="8" fillId="0" borderId="3" xfId="76" applyNumberFormat="1" applyFont="1" applyBorder="1" applyAlignment="1">
      <alignment horizontal="center"/>
    </xf>
    <xf numFmtId="0" fontId="8" fillId="0" borderId="3" xfId="76" applyFont="1" applyBorder="1" applyAlignment="1">
      <alignment horizontal="left"/>
    </xf>
    <xf numFmtId="49" fontId="9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0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6" fontId="4" fillId="3" borderId="0" xfId="74" applyNumberFormat="1" applyFont="1" applyFill="1" applyAlignment="1" applyProtection="1">
      <alignment vertical="center" wrapText="1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76" fontId="3" fillId="3" borderId="0" xfId="74" applyNumberFormat="1" applyFont="1" applyFill="1" applyAlignment="1" applyProtection="1">
      <alignment horizontal="center" vertical="center" wrapText="1"/>
    </xf>
    <xf numFmtId="176" fontId="2" fillId="3" borderId="6" xfId="74" applyNumberFormat="1" applyFont="1" applyFill="1" applyBorder="1" applyAlignment="1" applyProtection="1">
      <alignment horizontal="center" vertical="center" wrapText="1"/>
    </xf>
    <xf numFmtId="176" fontId="2" fillId="3" borderId="4" xfId="74" applyNumberFormat="1" applyFont="1" applyFill="1" applyBorder="1" applyAlignment="1" applyProtection="1">
      <alignment horizontal="center" vertical="center" wrapText="1"/>
    </xf>
    <xf numFmtId="176" fontId="2" fillId="3" borderId="5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76" fontId="2" fillId="3" borderId="8" xfId="74" applyNumberFormat="1" applyFont="1" applyFill="1" applyBorder="1" applyAlignment="1" applyProtection="1">
      <alignment horizontal="centerContinuous" vertical="center"/>
    </xf>
    <xf numFmtId="176" fontId="2" fillId="3" borderId="9" xfId="74" applyNumberFormat="1" applyFont="1" applyFill="1" applyBorder="1" applyAlignment="1" applyProtection="1">
      <alignment horizontal="center" vertical="center" wrapText="1"/>
    </xf>
    <xf numFmtId="176" fontId="2" fillId="3" borderId="10" xfId="74" applyNumberFormat="1" applyFont="1" applyFill="1" applyBorder="1" applyAlignment="1" applyProtection="1">
      <alignment horizontal="center" vertical="center" wrapText="1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" vertical="center"/>
    </xf>
    <xf numFmtId="176" fontId="2" fillId="3" borderId="11" xfId="74" applyNumberFormat="1" applyFont="1" applyFill="1" applyBorder="1" applyAlignment="1" applyProtection="1">
      <alignment horizontal="center" vertical="center" wrapText="1"/>
    </xf>
    <xf numFmtId="176" fontId="2" fillId="3" borderId="12" xfId="74" applyNumberFormat="1" applyFont="1" applyFill="1" applyBorder="1" applyAlignment="1" applyProtection="1">
      <alignment horizontal="center" vertical="center" wrapText="1"/>
    </xf>
    <xf numFmtId="176" fontId="2" fillId="3" borderId="9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76" fontId="2" fillId="3" borderId="13" xfId="74" applyNumberFormat="1" applyFont="1" applyFill="1" applyBorder="1" applyAlignment="1" applyProtection="1">
      <alignment horizontal="center" vertical="center" wrapText="1"/>
    </xf>
    <xf numFmtId="176" fontId="2" fillId="3" borderId="14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>
      <alignment horizontal="center" vertical="center"/>
    </xf>
    <xf numFmtId="176" fontId="2" fillId="3" borderId="3" xfId="74" applyNumberFormat="1" applyFont="1" applyFill="1" applyBorder="1" applyAlignment="1">
      <alignment horizontal="center" vertical="center" wrapText="1"/>
    </xf>
    <xf numFmtId="176" fontId="2" fillId="3" borderId="8" xfId="74" applyNumberFormat="1" applyFont="1" applyFill="1" applyBorder="1" applyAlignment="1">
      <alignment horizontal="center" vertical="center" wrapText="1"/>
    </xf>
    <xf numFmtId="176" fontId="2" fillId="3" borderId="3" xfId="72" applyNumberFormat="1" applyFont="1" applyFill="1" applyBorder="1" applyAlignment="1">
      <alignment horizontal="left" vertical="center"/>
    </xf>
    <xf numFmtId="176" fontId="2" fillId="3" borderId="3" xfId="74" applyNumberFormat="1" applyFont="1" applyFill="1" applyBorder="1" applyAlignment="1">
      <alignment horizontal="right" vertical="center" wrapText="1"/>
    </xf>
    <xf numFmtId="176" fontId="2" fillId="3" borderId="5" xfId="70" applyNumberFormat="1" applyFont="1" applyFill="1" applyBorder="1">
      <alignment vertical="center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176" fontId="2" fillId="3" borderId="15" xfId="74" applyNumberFormat="1" applyFont="1" applyFill="1" applyBorder="1" applyAlignment="1">
      <alignment horizontal="center" vertical="center" wrapText="1"/>
    </xf>
    <xf numFmtId="176" fontId="2" fillId="3" borderId="3" xfId="70" applyNumberFormat="1" applyFont="1" applyFill="1" applyBorder="1">
      <alignment vertical="center"/>
    </xf>
    <xf numFmtId="176" fontId="2" fillId="3" borderId="3" xfId="72" applyNumberFormat="1" applyFont="1" applyFill="1" applyBorder="1" applyAlignment="1">
      <alignment horizontal="left" vertical="center" wrapText="1"/>
    </xf>
    <xf numFmtId="176" fontId="2" fillId="3" borderId="3" xfId="74" applyNumberFormat="1" applyFont="1" applyFill="1" applyBorder="1" applyAlignment="1">
      <alignment horizontal="left" vertical="center" wrapText="1"/>
    </xf>
    <xf numFmtId="176" fontId="2" fillId="3" borderId="0" xfId="0" applyNumberFormat="1" applyFont="1" applyFill="1">
      <alignment vertical="center"/>
    </xf>
    <xf numFmtId="176" fontId="2" fillId="3" borderId="3" xfId="74" applyNumberFormat="1" applyFont="1" applyFill="1" applyBorder="1" applyAlignment="1"/>
    <xf numFmtId="176" fontId="2" fillId="3" borderId="3" xfId="0" applyNumberFormat="1" applyFont="1" applyFill="1" applyBorder="1" applyAlignment="1">
      <alignment vertical="center" wrapText="1"/>
    </xf>
    <xf numFmtId="176" fontId="2" fillId="3" borderId="3" xfId="0" applyNumberFormat="1" applyFont="1" applyFill="1" applyBorder="1">
      <alignment vertical="center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3" borderId="3" xfId="74" applyNumberFormat="1" applyFont="1" applyFill="1" applyBorder="1" applyAlignment="1">
      <alignment horizontal="right" vertical="center"/>
    </xf>
    <xf numFmtId="176" fontId="2" fillId="3" borderId="6" xfId="74" applyNumberFormat="1" applyFont="1" applyFill="1" applyBorder="1" applyAlignment="1">
      <alignment horizontal="left" vertical="center" wrapText="1"/>
    </xf>
    <xf numFmtId="176" fontId="2" fillId="3" borderId="5" xfId="74" applyNumberFormat="1" applyFont="1" applyFill="1" applyBorder="1" applyAlignment="1">
      <alignment horizontal="left" vertical="center" wrapText="1"/>
    </xf>
    <xf numFmtId="176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76" fontId="3" fillId="3" borderId="1" xfId="74" applyNumberFormat="1" applyFont="1" applyFill="1" applyBorder="1" applyAlignment="1" applyProtection="1">
      <alignment vertical="center" wrapText="1"/>
    </xf>
    <xf numFmtId="176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176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1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6" fontId="8" fillId="0" borderId="3" xfId="77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176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5" xfId="77" applyNumberFormat="1" applyFont="1" applyFill="1" applyBorder="1" applyAlignment="1" applyProtection="1">
      <alignment horizontal="right" vertical="center" wrapText="1"/>
    </xf>
    <xf numFmtId="176" fontId="2" fillId="0" borderId="4" xfId="77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82" fontId="2" fillId="0" borderId="5" xfId="77" applyNumberFormat="1" applyFont="1" applyFill="1" applyBorder="1" applyAlignment="1" applyProtection="1">
      <alignment horizontal="right" vertical="center" wrapText="1"/>
    </xf>
    <xf numFmtId="182" fontId="2" fillId="0" borderId="4" xfId="77" applyNumberFormat="1" applyFont="1" applyFill="1" applyBorder="1" applyAlignment="1" applyProtection="1">
      <alignment horizontal="right" vertical="center" wrapText="1"/>
    </xf>
    <xf numFmtId="182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1" xfId="77" applyNumberFormat="1" applyFont="1" applyFill="1" applyBorder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6" fontId="8" fillId="0" borderId="3" xfId="77" applyNumberFormat="1" applyFont="1" applyFill="1" applyBorder="1" applyAlignment="1" applyProtection="1">
      <alignment horizontal="right" vertical="center" wrapText="1"/>
    </xf>
    <xf numFmtId="176" fontId="2" fillId="0" borderId="6" xfId="77" applyNumberFormat="1" applyFont="1" applyFill="1" applyBorder="1" applyAlignment="1" applyProtection="1">
      <alignment horizontal="right" vertical="center" wrapText="1"/>
    </xf>
    <xf numFmtId="182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1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1" fontId="3" fillId="0" borderId="0" xfId="76" applyNumberFormat="1" applyFont="1" applyFill="1" applyAlignment="1" applyProtection="1">
      <alignment horizontal="center" vertical="center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1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3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6" fontId="2" fillId="0" borderId="0" xfId="72" applyNumberFormat="1" applyFont="1" applyFill="1" applyAlignment="1" applyProtection="1">
      <alignment horizontal="left" vertical="center" wrapText="1"/>
    </xf>
    <xf numFmtId="186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6" fontId="3" fillId="0" borderId="0" xfId="72" applyNumberFormat="1" applyFont="1" applyFill="1" applyAlignment="1" applyProtection="1">
      <alignment horizontal="center" vertical="center"/>
    </xf>
    <xf numFmtId="177" fontId="2" fillId="0" borderId="0" xfId="72" applyNumberFormat="1" applyFont="1" applyFill="1" applyAlignment="1" applyProtection="1">
      <alignment horizontal="centerContinuous" vertical="center"/>
    </xf>
    <xf numFmtId="186" fontId="2" fillId="0" borderId="3" xfId="72" applyNumberFormat="1" applyFont="1" applyFill="1" applyBorder="1" applyAlignment="1" applyProtection="1">
      <alignment horizontal="centerContinuous" vertical="center"/>
    </xf>
    <xf numFmtId="186" fontId="2" fillId="0" borderId="8" xfId="72" applyNumberFormat="1" applyFont="1" applyFill="1" applyBorder="1" applyAlignment="1" applyProtection="1">
      <alignment horizontal="centerContinuous" vertical="center"/>
    </xf>
    <xf numFmtId="186" fontId="2" fillId="0" borderId="9" xfId="72" applyNumberFormat="1" applyFont="1" applyFill="1" applyBorder="1" applyAlignment="1" applyProtection="1">
      <alignment horizontal="center" vertical="center"/>
    </xf>
    <xf numFmtId="186" fontId="2" fillId="0" borderId="10" xfId="72" applyNumberFormat="1" applyFont="1" applyFill="1" applyBorder="1" applyAlignment="1" applyProtection="1">
      <alignment horizontal="center" vertical="center"/>
    </xf>
    <xf numFmtId="186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6" fontId="2" fillId="0" borderId="11" xfId="72" applyNumberFormat="1" applyFont="1" applyFill="1" applyBorder="1" applyAlignment="1" applyProtection="1">
      <alignment horizontal="center" vertical="center"/>
    </xf>
    <xf numFmtId="186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6" fontId="2" fillId="0" borderId="13" xfId="72" applyNumberFormat="1" applyFont="1" applyFill="1" applyBorder="1" applyAlignment="1" applyProtection="1">
      <alignment horizontal="center" vertical="center"/>
    </xf>
    <xf numFmtId="186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/>
    </xf>
    <xf numFmtId="186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6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4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4" fontId="2" fillId="0" borderId="2" xfId="73" applyNumberFormat="1" applyFont="1" applyBorder="1" applyAlignment="1">
      <alignment horizontal="center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  <xf numFmtId="183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2" sqref="A12:E12"/>
    </sheetView>
  </sheetViews>
  <sheetFormatPr defaultColWidth="9" defaultRowHeight="14.25" outlineLevelCol="4"/>
  <cols>
    <col min="1" max="1" width="39.7" customWidth="1"/>
    <col min="2" max="2" width="23.6" customWidth="1"/>
    <col min="3" max="3" width="23.5" customWidth="1"/>
    <col min="4" max="4" width="17.4" customWidth="1"/>
  </cols>
  <sheetData>
    <row r="1" ht="43.8" customHeight="1"/>
    <row r="2" ht="46.5" spans="1:5">
      <c r="A2" s="270" t="s">
        <v>0</v>
      </c>
      <c r="B2" s="270"/>
      <c r="C2" s="270"/>
      <c r="D2" s="270"/>
      <c r="E2" s="270"/>
    </row>
    <row r="12" ht="25.5" spans="1:5">
      <c r="A12" s="271" t="s">
        <v>1</v>
      </c>
      <c r="B12" s="271"/>
      <c r="C12" s="271"/>
      <c r="D12" s="271"/>
      <c r="E12" s="271"/>
    </row>
    <row r="18" ht="22.5" spans="1:5">
      <c r="A18" s="272" t="s">
        <v>2</v>
      </c>
      <c r="B18" s="272"/>
      <c r="C18" s="272"/>
      <c r="D18" s="272"/>
      <c r="E18" s="272"/>
    </row>
  </sheetData>
  <mergeCells count="3">
    <mergeCell ref="A2:E2"/>
    <mergeCell ref="A12:E12"/>
    <mergeCell ref="A18:E18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C9" sqref="C9"/>
    </sheetView>
  </sheetViews>
  <sheetFormatPr defaultColWidth="6.9" defaultRowHeight="14.25"/>
  <cols>
    <col min="1" max="1" width="3.5" style="206" customWidth="1"/>
    <col min="2" max="2" width="17.1" style="206" customWidth="1"/>
    <col min="3" max="3" width="12.9" style="206" customWidth="1"/>
    <col min="4" max="4" width="19.5" style="206" customWidth="1"/>
    <col min="5" max="5" width="13.6" style="206" customWidth="1"/>
    <col min="6" max="6" width="13.7" style="206" customWidth="1"/>
    <col min="7" max="7" width="16.1" style="206" customWidth="1"/>
    <col min="8" max="8" width="13.1" style="206" customWidth="1"/>
    <col min="9" max="9" width="7.9" style="206" customWidth="1"/>
    <col min="10" max="10" width="9.1" style="206" customWidth="1"/>
    <col min="11" max="11" width="8.5" style="206" customWidth="1"/>
    <col min="12" max="12" width="10.1" style="207" customWidth="1"/>
    <col min="13" max="25" width="6.9" style="205" customWidth="1"/>
    <col min="26" max="243" width="6.9" style="206" customWidth="1"/>
    <col min="244" max="16384" width="6.9" style="206"/>
  </cols>
  <sheetData>
    <row r="1" ht="24.9" customHeight="1" spans="1:12">
      <c r="A1" s="208"/>
      <c r="B1" s="208"/>
      <c r="C1" s="209"/>
      <c r="D1" s="209"/>
      <c r="E1" s="210"/>
      <c r="F1" s="210"/>
      <c r="G1" s="211"/>
      <c r="H1" s="211"/>
      <c r="I1" s="211"/>
      <c r="J1" s="211"/>
      <c r="K1" s="211"/>
      <c r="L1" s="198"/>
    </row>
    <row r="2" ht="24.9" customHeight="1" spans="1:12">
      <c r="A2" s="212" t="s">
        <v>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ht="18.75" customHeight="1" spans="1:12">
      <c r="A3" s="50" t="s">
        <v>4</v>
      </c>
      <c r="B3" s="51"/>
      <c r="C3" s="51"/>
      <c r="D3" s="51"/>
      <c r="E3" s="213"/>
      <c r="F3" s="213"/>
      <c r="G3" s="211"/>
      <c r="H3" s="211"/>
      <c r="I3" s="211"/>
      <c r="J3" s="211"/>
      <c r="K3" s="211"/>
      <c r="L3" s="256" t="s">
        <v>5</v>
      </c>
    </row>
    <row r="4" ht="21" customHeight="1" spans="1:12">
      <c r="A4" s="214" t="s">
        <v>6</v>
      </c>
      <c r="B4" s="214"/>
      <c r="C4" s="214"/>
      <c r="D4" s="214" t="s">
        <v>7</v>
      </c>
      <c r="E4" s="215"/>
      <c r="F4" s="214"/>
      <c r="G4" s="214"/>
      <c r="H4" s="214"/>
      <c r="I4" s="214"/>
      <c r="J4" s="214"/>
      <c r="K4" s="257"/>
      <c r="L4" s="258"/>
    </row>
    <row r="5" ht="21" customHeight="1" spans="1:12">
      <c r="A5" s="216" t="s">
        <v>8</v>
      </c>
      <c r="B5" s="217"/>
      <c r="C5" s="218" t="s">
        <v>9</v>
      </c>
      <c r="D5" s="218" t="s">
        <v>10</v>
      </c>
      <c r="E5" s="219" t="s">
        <v>11</v>
      </c>
      <c r="F5" s="220" t="s">
        <v>12</v>
      </c>
      <c r="G5" s="220"/>
      <c r="H5" s="220"/>
      <c r="I5" s="220"/>
      <c r="J5" s="220"/>
      <c r="K5" s="259"/>
      <c r="L5" s="219" t="s">
        <v>13</v>
      </c>
    </row>
    <row r="6" ht="23.25" customHeight="1" spans="1:12">
      <c r="A6" s="221"/>
      <c r="B6" s="222"/>
      <c r="C6" s="216"/>
      <c r="D6" s="218"/>
      <c r="E6" s="219"/>
      <c r="F6" s="223" t="s">
        <v>14</v>
      </c>
      <c r="G6" s="224"/>
      <c r="H6" s="225" t="s">
        <v>15</v>
      </c>
      <c r="I6" s="260" t="s">
        <v>16</v>
      </c>
      <c r="J6" s="260" t="s">
        <v>17</v>
      </c>
      <c r="K6" s="261" t="s">
        <v>18</v>
      </c>
      <c r="L6" s="219"/>
    </row>
    <row r="7" ht="22.5" customHeight="1" spans="1:12">
      <c r="A7" s="226"/>
      <c r="B7" s="227"/>
      <c r="C7" s="216"/>
      <c r="D7" s="218"/>
      <c r="E7" s="219"/>
      <c r="F7" s="228" t="s">
        <v>19</v>
      </c>
      <c r="G7" s="194" t="s">
        <v>20</v>
      </c>
      <c r="H7" s="229"/>
      <c r="I7" s="262"/>
      <c r="J7" s="262"/>
      <c r="K7" s="263"/>
      <c r="L7" s="219"/>
    </row>
    <row r="8" s="204" customFormat="1" ht="23.25" customHeight="1" spans="1:25">
      <c r="A8" s="230" t="s">
        <v>14</v>
      </c>
      <c r="B8" s="231" t="s">
        <v>19</v>
      </c>
      <c r="C8" s="69">
        <f>SUM(C9:C10)</f>
        <v>3088528.17</v>
      </c>
      <c r="D8" s="232" t="s">
        <v>21</v>
      </c>
      <c r="E8" s="69">
        <f>SUM(E9:E11)</f>
        <v>3088528.17</v>
      </c>
      <c r="F8" s="69">
        <f>SUM(F9:F11)</f>
        <v>3088528.17</v>
      </c>
      <c r="G8" s="69">
        <f>SUM(G9:G11)</f>
        <v>2325028.17</v>
      </c>
      <c r="H8" s="69"/>
      <c r="I8" s="264"/>
      <c r="J8" s="69"/>
      <c r="L8" s="265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</row>
    <row r="9" s="204" customFormat="1" ht="23.25" customHeight="1" spans="1:25">
      <c r="A9" s="233"/>
      <c r="B9" s="231" t="s">
        <v>22</v>
      </c>
      <c r="C9" s="69">
        <v>2325028.17</v>
      </c>
      <c r="D9" s="234" t="s">
        <v>23</v>
      </c>
      <c r="E9" s="60">
        <v>1974477.6</v>
      </c>
      <c r="F9" s="60">
        <v>1974477.6</v>
      </c>
      <c r="G9" s="60">
        <v>1974477.6</v>
      </c>
      <c r="H9" s="60"/>
      <c r="I9" s="60"/>
      <c r="J9" s="60"/>
      <c r="K9" s="267"/>
      <c r="L9" s="265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266"/>
    </row>
    <row r="10" s="204" customFormat="1" ht="28.5" customHeight="1" spans="1:25">
      <c r="A10" s="233"/>
      <c r="B10" s="235" t="s">
        <v>24</v>
      </c>
      <c r="C10" s="69">
        <v>763500</v>
      </c>
      <c r="D10" s="236" t="s">
        <v>25</v>
      </c>
      <c r="E10" s="60">
        <v>1084885.87</v>
      </c>
      <c r="F10" s="60">
        <v>1084885.87</v>
      </c>
      <c r="G10" s="60">
        <f>F10-763500</f>
        <v>321385.87</v>
      </c>
      <c r="H10" s="60"/>
      <c r="I10" s="60"/>
      <c r="J10" s="60"/>
      <c r="K10" s="267"/>
      <c r="L10" s="265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</row>
    <row r="11" s="204" customFormat="1" ht="23.25" customHeight="1" spans="1:25">
      <c r="A11" s="233"/>
      <c r="B11" s="231" t="s">
        <v>26</v>
      </c>
      <c r="C11" s="69"/>
      <c r="D11" s="236" t="s">
        <v>27</v>
      </c>
      <c r="E11" s="60">
        <v>29164.7</v>
      </c>
      <c r="F11" s="60">
        <v>29164.7</v>
      </c>
      <c r="G11" s="60">
        <v>29164.7</v>
      </c>
      <c r="H11" s="60"/>
      <c r="I11" s="60"/>
      <c r="J11" s="60"/>
      <c r="K11" s="267"/>
      <c r="L11" s="265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</row>
    <row r="12" s="204" customFormat="1" ht="28.5" customHeight="1" spans="1:25">
      <c r="A12" s="233"/>
      <c r="B12" s="235" t="s">
        <v>28</v>
      </c>
      <c r="C12" s="69"/>
      <c r="D12" s="236" t="s">
        <v>29</v>
      </c>
      <c r="E12" s="60"/>
      <c r="F12" s="60"/>
      <c r="G12" s="60"/>
      <c r="H12" s="60"/>
      <c r="I12" s="60"/>
      <c r="J12" s="60"/>
      <c r="K12" s="267"/>
      <c r="L12" s="265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</row>
    <row r="13" s="204" customFormat="1" ht="23.25" customHeight="1" spans="1:25">
      <c r="A13" s="233"/>
      <c r="B13" s="235" t="s">
        <v>30</v>
      </c>
      <c r="C13" s="69"/>
      <c r="D13" s="236" t="s">
        <v>31</v>
      </c>
      <c r="E13" s="60"/>
      <c r="F13" s="60"/>
      <c r="G13" s="60"/>
      <c r="H13" s="60"/>
      <c r="I13" s="60"/>
      <c r="J13" s="60"/>
      <c r="K13" s="267"/>
      <c r="L13" s="265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</row>
    <row r="14" s="204" customFormat="1" ht="23.25" customHeight="1" spans="1:25">
      <c r="A14" s="237" t="s">
        <v>15</v>
      </c>
      <c r="B14" s="238"/>
      <c r="C14" s="69"/>
      <c r="D14" s="236" t="s">
        <v>32</v>
      </c>
      <c r="E14" s="60"/>
      <c r="F14" s="60"/>
      <c r="G14" s="60"/>
      <c r="H14" s="60"/>
      <c r="I14" s="60"/>
      <c r="J14" s="60"/>
      <c r="K14" s="267"/>
      <c r="L14" s="265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</row>
    <row r="15" s="204" customFormat="1" ht="27" customHeight="1" spans="1:25">
      <c r="A15" s="239" t="s">
        <v>16</v>
      </c>
      <c r="B15" s="240" t="s">
        <v>33</v>
      </c>
      <c r="C15" s="69"/>
      <c r="D15" s="241"/>
      <c r="E15" s="60"/>
      <c r="F15" s="60"/>
      <c r="G15" s="60"/>
      <c r="H15" s="60"/>
      <c r="I15" s="60"/>
      <c r="J15" s="60"/>
      <c r="K15" s="267"/>
      <c r="L15" s="265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</row>
    <row r="16" s="204" customFormat="1" ht="27" customHeight="1" spans="1:25">
      <c r="A16" s="242"/>
      <c r="B16" s="240" t="s">
        <v>34</v>
      </c>
      <c r="C16" s="69"/>
      <c r="D16" s="243"/>
      <c r="E16" s="60"/>
      <c r="F16" s="60"/>
      <c r="G16" s="60"/>
      <c r="H16" s="60"/>
      <c r="I16" s="60"/>
      <c r="J16" s="60"/>
      <c r="K16" s="267"/>
      <c r="L16" s="265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</row>
    <row r="17" s="204" customFormat="1" ht="27.75" customHeight="1" spans="1:25">
      <c r="A17" s="244" t="s">
        <v>17</v>
      </c>
      <c r="B17" s="240" t="s">
        <v>35</v>
      </c>
      <c r="C17" s="69"/>
      <c r="D17" s="243"/>
      <c r="E17" s="60"/>
      <c r="F17" s="60"/>
      <c r="G17" s="60"/>
      <c r="H17" s="60"/>
      <c r="I17" s="60"/>
      <c r="J17" s="60"/>
      <c r="K17" s="267"/>
      <c r="L17" s="265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</row>
    <row r="18" s="204" customFormat="1" ht="27.75" customHeight="1" spans="1:25">
      <c r="A18" s="245"/>
      <c r="B18" s="240" t="s">
        <v>36</v>
      </c>
      <c r="C18" s="69"/>
      <c r="D18" s="241"/>
      <c r="E18" s="60"/>
      <c r="F18" s="60"/>
      <c r="G18" s="60"/>
      <c r="H18" s="60"/>
      <c r="I18" s="60"/>
      <c r="J18" s="60"/>
      <c r="K18" s="267"/>
      <c r="L18" s="265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</row>
    <row r="19" s="204" customFormat="1" ht="27.75" customHeight="1" spans="1:25">
      <c r="A19" s="242"/>
      <c r="B19" s="240" t="s">
        <v>37</v>
      </c>
      <c r="C19" s="69"/>
      <c r="D19" s="246"/>
      <c r="E19" s="60"/>
      <c r="F19" s="60"/>
      <c r="G19" s="60"/>
      <c r="H19" s="60"/>
      <c r="I19" s="60"/>
      <c r="J19" s="60"/>
      <c r="K19" s="267"/>
      <c r="L19" s="265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</row>
    <row r="20" s="204" customFormat="1" ht="23.25" customHeight="1" spans="1:25">
      <c r="A20" s="247" t="s">
        <v>18</v>
      </c>
      <c r="B20" s="248"/>
      <c r="C20" s="69"/>
      <c r="D20" s="246"/>
      <c r="E20" s="69"/>
      <c r="F20" s="69"/>
      <c r="G20" s="69"/>
      <c r="H20" s="69"/>
      <c r="I20" s="69"/>
      <c r="J20" s="69"/>
      <c r="K20" s="264"/>
      <c r="L20" s="265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</row>
    <row r="21" s="204" customFormat="1" ht="23.25" customHeight="1" spans="1:25">
      <c r="A21" s="249" t="s">
        <v>38</v>
      </c>
      <c r="B21" s="250"/>
      <c r="C21" s="69"/>
      <c r="D21" s="246"/>
      <c r="E21" s="69"/>
      <c r="F21" s="69"/>
      <c r="G21" s="69"/>
      <c r="H21" s="69"/>
      <c r="I21" s="69"/>
      <c r="J21" s="69"/>
      <c r="K21" s="69"/>
      <c r="L21" s="268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</row>
    <row r="22" s="204" customFormat="1" ht="23.25" customHeight="1" spans="1:25">
      <c r="A22" s="251" t="s">
        <v>39</v>
      </c>
      <c r="B22" s="252"/>
      <c r="C22" s="69"/>
      <c r="D22" s="246"/>
      <c r="E22" s="69"/>
      <c r="F22" s="253"/>
      <c r="G22" s="69"/>
      <c r="H22" s="69"/>
      <c r="I22" s="69"/>
      <c r="J22" s="69"/>
      <c r="K22" s="69"/>
      <c r="L22" s="268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</row>
    <row r="23" s="204" customFormat="1" ht="23.25" customHeight="1" spans="1:25">
      <c r="A23" s="218" t="s">
        <v>40</v>
      </c>
      <c r="B23" s="254"/>
      <c r="C23" s="69">
        <f>E23</f>
        <v>3088528.17</v>
      </c>
      <c r="D23" s="255" t="s">
        <v>41</v>
      </c>
      <c r="E23" s="69">
        <f>E8+E12</f>
        <v>3088528.17</v>
      </c>
      <c r="F23" s="69"/>
      <c r="G23" s="69"/>
      <c r="H23" s="69"/>
      <c r="I23" s="264"/>
      <c r="J23" s="69"/>
      <c r="K23" s="269"/>
      <c r="L23" s="268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</row>
    <row r="24" spans="1:11">
      <c r="A24" s="205"/>
      <c r="B24" s="205"/>
      <c r="C24" s="205"/>
      <c r="D24" s="205"/>
      <c r="E24" s="205"/>
      <c r="F24" s="205"/>
      <c r="G24" s="205"/>
      <c r="H24" s="205"/>
      <c r="I24" s="205"/>
      <c r="J24" s="205"/>
      <c r="K24" s="205"/>
    </row>
    <row r="25" spans="1:11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</row>
    <row r="26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pans="1:11">
      <c r="A27" s="205"/>
      <c r="B27" s="205"/>
      <c r="C27" s="205"/>
      <c r="D27" s="205"/>
      <c r="E27" s="205"/>
      <c r="F27" s="205"/>
      <c r="G27" s="205"/>
      <c r="H27" s="205"/>
      <c r="I27" s="205"/>
      <c r="J27" s="205"/>
      <c r="K27" s="205"/>
    </row>
    <row r="28" spans="1:11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</row>
    <row r="29" spans="1:11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</row>
    <row r="30" spans="1:11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</row>
    <row r="31" spans="1:11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s="205" customFormat="1" spans="12:12">
      <c r="L32" s="207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F7" sqref="F7:F9"/>
    </sheetView>
  </sheetViews>
  <sheetFormatPr defaultColWidth="7.2" defaultRowHeight="11.25"/>
  <cols>
    <col min="1" max="1" width="5" style="172" customWidth="1"/>
    <col min="2" max="2" width="4.6" style="172" customWidth="1"/>
    <col min="3" max="3" width="3.6" style="172" customWidth="1"/>
    <col min="4" max="4" width="6.2" style="172" customWidth="1"/>
    <col min="5" max="5" width="15" style="172" customWidth="1"/>
    <col min="6" max="6" width="13.5" style="172" customWidth="1"/>
    <col min="7" max="7" width="13.6" style="172" customWidth="1"/>
    <col min="8" max="8" width="12.1" style="172" customWidth="1"/>
    <col min="9" max="9" width="8.9" style="172" customWidth="1"/>
    <col min="10" max="10" width="9.9" style="172" customWidth="1"/>
    <col min="11" max="11" width="10.5" style="172" customWidth="1"/>
    <col min="12" max="12" width="8.3" style="172" customWidth="1"/>
    <col min="13" max="13" width="10.5" style="172" customWidth="1"/>
    <col min="14" max="14" width="9.6" style="172" customWidth="1"/>
    <col min="15" max="15" width="8.1" style="172" customWidth="1"/>
    <col min="16" max="16" width="12.5" style="172" customWidth="1"/>
    <col min="17" max="17" width="7.9" style="172" customWidth="1"/>
    <col min="18" max="18" width="6.2" style="172" customWidth="1"/>
    <col min="19" max="19" width="9.6" style="172" customWidth="1"/>
    <col min="20" max="252" width="7.2" style="172" customWidth="1"/>
    <col min="253" max="16384" width="7.2" style="172"/>
  </cols>
  <sheetData>
    <row r="1" ht="25.5" customHeight="1" spans="1:19">
      <c r="A1" s="173"/>
      <c r="B1" s="173"/>
      <c r="C1" s="174"/>
      <c r="D1" s="175"/>
      <c r="E1" s="176"/>
      <c r="F1" s="176"/>
      <c r="G1" s="176"/>
      <c r="H1" s="177"/>
      <c r="I1" s="177"/>
      <c r="J1" s="177"/>
      <c r="K1" s="177"/>
      <c r="L1" s="177"/>
      <c r="S1" s="198"/>
    </row>
    <row r="2" ht="25.5" customHeight="1" spans="1:19">
      <c r="A2" s="178" t="s">
        <v>42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ht="25.5" customHeight="1" spans="1:19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177"/>
      <c r="K3" s="177"/>
      <c r="L3" s="177"/>
      <c r="S3" s="199" t="s">
        <v>5</v>
      </c>
    </row>
    <row r="4" ht="23.25" customHeight="1" spans="1:19">
      <c r="A4" s="179" t="s">
        <v>43</v>
      </c>
      <c r="B4" s="179"/>
      <c r="C4" s="179"/>
      <c r="D4" s="180" t="s">
        <v>44</v>
      </c>
      <c r="E4" s="181" t="s">
        <v>45</v>
      </c>
      <c r="F4" s="181" t="s">
        <v>46</v>
      </c>
      <c r="G4" s="182" t="s">
        <v>14</v>
      </c>
      <c r="H4" s="182"/>
      <c r="I4" s="182"/>
      <c r="J4" s="182"/>
      <c r="K4" s="182"/>
      <c r="L4" s="190" t="s">
        <v>15</v>
      </c>
      <c r="M4" s="191" t="s">
        <v>16</v>
      </c>
      <c r="N4" s="192"/>
      <c r="O4" s="191" t="s">
        <v>47</v>
      </c>
      <c r="P4" s="193"/>
      <c r="Q4" s="192"/>
      <c r="R4" s="200" t="s">
        <v>18</v>
      </c>
      <c r="S4" s="201" t="s">
        <v>13</v>
      </c>
    </row>
    <row r="5" ht="35.1" customHeight="1" spans="1:19">
      <c r="A5" s="183" t="s">
        <v>48</v>
      </c>
      <c r="B5" s="184" t="s">
        <v>49</v>
      </c>
      <c r="C5" s="185" t="s">
        <v>50</v>
      </c>
      <c r="D5" s="180"/>
      <c r="E5" s="181"/>
      <c r="F5" s="181"/>
      <c r="G5" s="186" t="s">
        <v>22</v>
      </c>
      <c r="H5" s="187" t="s">
        <v>24</v>
      </c>
      <c r="I5" s="187" t="s">
        <v>26</v>
      </c>
      <c r="J5" s="194" t="s">
        <v>28</v>
      </c>
      <c r="K5" s="187" t="s">
        <v>30</v>
      </c>
      <c r="L5" s="195"/>
      <c r="M5" s="196" t="s">
        <v>33</v>
      </c>
      <c r="N5" s="196" t="s">
        <v>34</v>
      </c>
      <c r="O5" s="196" t="s">
        <v>35</v>
      </c>
      <c r="P5" s="196" t="s">
        <v>36</v>
      </c>
      <c r="Q5" s="196" t="s">
        <v>37</v>
      </c>
      <c r="R5" s="202"/>
      <c r="S5" s="203"/>
    </row>
    <row r="6" s="171" customFormat="1" ht="24.9" customHeight="1" spans="1:19">
      <c r="A6" s="67"/>
      <c r="B6" s="67"/>
      <c r="C6" s="67"/>
      <c r="D6" s="67"/>
      <c r="E6" s="68" t="s">
        <v>11</v>
      </c>
      <c r="F6" s="188">
        <f>SUM(F7:F9)</f>
        <v>3088528.17</v>
      </c>
      <c r="G6" s="188">
        <f>SUM(G7:G9)</f>
        <v>3088528.17</v>
      </c>
      <c r="H6" s="188">
        <f>SUM(H7:H9)</f>
        <v>763500</v>
      </c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</row>
    <row r="7" ht="24.9" customHeight="1" spans="1:19">
      <c r="A7" s="67" t="s">
        <v>51</v>
      </c>
      <c r="B7" s="67" t="s">
        <v>52</v>
      </c>
      <c r="C7" s="67" t="s">
        <v>53</v>
      </c>
      <c r="D7" s="67" t="s">
        <v>54</v>
      </c>
      <c r="E7" s="68" t="s">
        <v>55</v>
      </c>
      <c r="F7" s="60">
        <v>1974477.6</v>
      </c>
      <c r="G7" s="60">
        <v>1974477.6</v>
      </c>
      <c r="H7" s="69">
        <v>763500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</row>
    <row r="8" ht="24.9" customHeight="1" spans="1:19">
      <c r="A8" s="70">
        <v>205</v>
      </c>
      <c r="B8" s="71" t="s">
        <v>56</v>
      </c>
      <c r="C8" s="70">
        <v>99</v>
      </c>
      <c r="D8" s="67" t="s">
        <v>57</v>
      </c>
      <c r="E8" s="70" t="s">
        <v>58</v>
      </c>
      <c r="F8" s="60">
        <v>1084885.87</v>
      </c>
      <c r="G8" s="60">
        <v>1084885.87</v>
      </c>
      <c r="H8" s="188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ht="24.9" customHeight="1" spans="1:19">
      <c r="A9" s="73" t="s">
        <v>59</v>
      </c>
      <c r="B9" s="73" t="s">
        <v>60</v>
      </c>
      <c r="C9" s="73" t="s">
        <v>60</v>
      </c>
      <c r="D9" s="67" t="s">
        <v>61</v>
      </c>
      <c r="E9" s="68" t="s">
        <v>62</v>
      </c>
      <c r="F9" s="60">
        <v>29164.7</v>
      </c>
      <c r="G9" s="60">
        <v>29164.7</v>
      </c>
      <c r="H9" s="188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</row>
    <row r="10" ht="24.9" customHeight="1" spans="1:19">
      <c r="A10" s="73"/>
      <c r="B10" s="73"/>
      <c r="C10" s="73"/>
      <c r="D10" s="67"/>
      <c r="E10" s="68"/>
      <c r="F10" s="188"/>
      <c r="G10" s="188"/>
      <c r="H10" s="188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ht="24.9" customHeight="1" spans="1:19">
      <c r="A11" s="73"/>
      <c r="B11" s="73"/>
      <c r="C11" s="73"/>
      <c r="D11" s="67"/>
      <c r="E11" s="68"/>
      <c r="F11" s="188"/>
      <c r="G11" s="188"/>
      <c r="H11" s="188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ht="24.9" customHeight="1" spans="1:19">
      <c r="A12" s="73"/>
      <c r="B12" s="73"/>
      <c r="C12" s="73"/>
      <c r="D12" s="67"/>
      <c r="E12" s="68"/>
      <c r="F12" s="188"/>
      <c r="G12" s="188"/>
      <c r="H12" s="188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</row>
    <row r="13" ht="24.9" customHeight="1" spans="1:19">
      <c r="A13" s="73"/>
      <c r="B13" s="73"/>
      <c r="C13" s="73"/>
      <c r="D13" s="67"/>
      <c r="E13" s="68"/>
      <c r="F13" s="188"/>
      <c r="G13" s="188"/>
      <c r="H13" s="188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</row>
    <row r="14" ht="24.9" customHeight="1" spans="1:19">
      <c r="A14" s="73"/>
      <c r="B14" s="73"/>
      <c r="C14" s="73"/>
      <c r="D14" s="67"/>
      <c r="E14" s="68"/>
      <c r="F14" s="188"/>
      <c r="G14" s="188"/>
      <c r="H14" s="188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</row>
    <row r="15" ht="24.9" customHeight="1" spans="1:19">
      <c r="A15" s="73"/>
      <c r="B15" s="73"/>
      <c r="C15" s="73"/>
      <c r="D15" s="67"/>
      <c r="E15" s="68"/>
      <c r="F15" s="188"/>
      <c r="G15" s="188"/>
      <c r="H15" s="188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</row>
    <row r="16" ht="24.9" customHeight="1" spans="1:19">
      <c r="A16" s="73"/>
      <c r="B16" s="73"/>
      <c r="C16" s="73"/>
      <c r="D16" s="67"/>
      <c r="E16" s="68"/>
      <c r="F16" s="188"/>
      <c r="G16" s="188"/>
      <c r="H16" s="188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</row>
    <row r="17" ht="24.9" customHeight="1" spans="1:19">
      <c r="A17" s="73"/>
      <c r="B17" s="73"/>
      <c r="C17" s="73"/>
      <c r="D17" s="67"/>
      <c r="E17" s="189"/>
      <c r="F17" s="188"/>
      <c r="G17" s="188"/>
      <c r="H17" s="188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</row>
  </sheetData>
  <mergeCells count="11">
    <mergeCell ref="A2:S2"/>
    <mergeCell ref="A3:I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J7" sqref="J7:J8"/>
    </sheetView>
  </sheetViews>
  <sheetFormatPr defaultColWidth="7.2" defaultRowHeight="11.25"/>
  <cols>
    <col min="1" max="3" width="5.2" style="138" customWidth="1"/>
    <col min="4" max="4" width="11.2" style="138" customWidth="1"/>
    <col min="5" max="5" width="12.5" style="138" customWidth="1"/>
    <col min="6" max="6" width="14.1" style="138" customWidth="1"/>
    <col min="7" max="7" width="12.9" style="138" customWidth="1"/>
    <col min="8" max="8" width="14.6" style="138" customWidth="1"/>
    <col min="9" max="10" width="13.4" style="138" customWidth="1"/>
    <col min="11" max="11" width="6.6" style="138" customWidth="1"/>
    <col min="12" max="12" width="9.4" style="138" customWidth="1"/>
    <col min="13" max="13" width="8.9" style="138" customWidth="1"/>
    <col min="14" max="245" width="7.2" style="138" customWidth="1"/>
    <col min="246" max="16384" width="7.2" style="138"/>
  </cols>
  <sheetData>
    <row r="1" ht="25.5" customHeight="1" spans="1:13">
      <c r="A1" s="139"/>
      <c r="B1" s="139"/>
      <c r="C1" s="140"/>
      <c r="D1" s="141"/>
      <c r="E1" s="142"/>
      <c r="F1" s="143"/>
      <c r="G1" s="143"/>
      <c r="H1" s="143"/>
      <c r="I1" s="161"/>
      <c r="J1" s="143"/>
      <c r="K1" s="143"/>
      <c r="L1" s="143"/>
      <c r="M1" s="162"/>
    </row>
    <row r="2" ht="21.75" customHeight="1" spans="1:13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ht="25.5" customHeight="1" spans="1:13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163"/>
      <c r="K3" s="163"/>
      <c r="L3" s="163"/>
      <c r="M3" s="164" t="s">
        <v>5</v>
      </c>
    </row>
    <row r="4" ht="25.5" customHeight="1" spans="1:13">
      <c r="A4" s="145" t="s">
        <v>43</v>
      </c>
      <c r="B4" s="146"/>
      <c r="C4" s="146"/>
      <c r="D4" s="147" t="s">
        <v>44</v>
      </c>
      <c r="E4" s="147" t="s">
        <v>45</v>
      </c>
      <c r="F4" s="147" t="s">
        <v>46</v>
      </c>
      <c r="G4" s="148" t="s">
        <v>64</v>
      </c>
      <c r="H4" s="148"/>
      <c r="I4" s="148"/>
      <c r="J4" s="165"/>
      <c r="K4" s="166" t="s">
        <v>65</v>
      </c>
      <c r="L4" s="148"/>
      <c r="M4" s="165"/>
    </row>
    <row r="5" ht="25.5" customHeight="1" spans="1:13">
      <c r="A5" s="149" t="s">
        <v>48</v>
      </c>
      <c r="B5" s="150" t="s">
        <v>49</v>
      </c>
      <c r="C5" s="150" t="s">
        <v>50</v>
      </c>
      <c r="D5" s="147"/>
      <c r="E5" s="147"/>
      <c r="F5" s="147"/>
      <c r="G5" s="151" t="s">
        <v>19</v>
      </c>
      <c r="H5" s="147" t="s">
        <v>66</v>
      </c>
      <c r="I5" s="147" t="s">
        <v>67</v>
      </c>
      <c r="J5" s="147" t="s">
        <v>68</v>
      </c>
      <c r="K5" s="147" t="s">
        <v>19</v>
      </c>
      <c r="L5" s="147" t="s">
        <v>69</v>
      </c>
      <c r="M5" s="147" t="s">
        <v>70</v>
      </c>
    </row>
    <row r="6" s="137" customFormat="1" ht="21.6" customHeight="1" spans="1:13">
      <c r="A6" s="61"/>
      <c r="B6" s="61"/>
      <c r="C6" s="62"/>
      <c r="D6" s="63"/>
      <c r="E6" s="64" t="s">
        <v>11</v>
      </c>
      <c r="F6" s="58">
        <f>SUM(F7:F9)</f>
        <v>3088528.17</v>
      </c>
      <c r="G6" s="65">
        <f>SUM(H6:J6)</f>
        <v>3088528.17</v>
      </c>
      <c r="H6" s="66">
        <f>SUM(H7:H9)</f>
        <v>1974477.6</v>
      </c>
      <c r="I6" s="66">
        <f>SUM(I7:I9)</f>
        <v>1084885.87</v>
      </c>
      <c r="J6" s="58">
        <f>SUM(J7:J8)</f>
        <v>29164.7</v>
      </c>
      <c r="K6" s="167"/>
      <c r="L6" s="167"/>
      <c r="M6" s="167"/>
    </row>
    <row r="7" ht="27" customHeight="1" spans="1:13">
      <c r="A7" s="67" t="s">
        <v>51</v>
      </c>
      <c r="B7" s="67" t="s">
        <v>52</v>
      </c>
      <c r="C7" s="67" t="s">
        <v>53</v>
      </c>
      <c r="D7" s="67" t="s">
        <v>54</v>
      </c>
      <c r="E7" s="68" t="s">
        <v>55</v>
      </c>
      <c r="F7" s="60">
        <f>G7</f>
        <v>3056492.65</v>
      </c>
      <c r="G7" s="60">
        <f>SUM(H7:J7)</f>
        <v>3056492.65</v>
      </c>
      <c r="H7" s="60">
        <v>1974477.6</v>
      </c>
      <c r="I7" s="66">
        <v>1062575.05</v>
      </c>
      <c r="J7" s="58">
        <v>19440</v>
      </c>
      <c r="K7" s="167"/>
      <c r="L7" s="167"/>
      <c r="M7" s="167"/>
    </row>
    <row r="8" ht="23.25" customHeight="1" spans="1:13">
      <c r="A8" s="70">
        <v>205</v>
      </c>
      <c r="B8" s="71" t="s">
        <v>56</v>
      </c>
      <c r="C8" s="70">
        <v>99</v>
      </c>
      <c r="D8" s="67" t="s">
        <v>57</v>
      </c>
      <c r="E8" s="72" t="s">
        <v>58</v>
      </c>
      <c r="F8" s="58">
        <v>9724.7</v>
      </c>
      <c r="G8" s="58">
        <v>9724.7</v>
      </c>
      <c r="H8" s="66"/>
      <c r="I8" s="66"/>
      <c r="J8" s="58">
        <v>9724.7</v>
      </c>
      <c r="K8" s="167"/>
      <c r="L8" s="167"/>
      <c r="M8" s="167"/>
    </row>
    <row r="9" ht="23.25" customHeight="1" spans="1:13">
      <c r="A9" s="73" t="s">
        <v>59</v>
      </c>
      <c r="B9" s="73" t="s">
        <v>60</v>
      </c>
      <c r="C9" s="73" t="s">
        <v>60</v>
      </c>
      <c r="D9" s="67" t="s">
        <v>61</v>
      </c>
      <c r="E9" s="68" t="s">
        <v>62</v>
      </c>
      <c r="F9" s="60">
        <v>22310.82</v>
      </c>
      <c r="G9" s="60">
        <v>22310.82</v>
      </c>
      <c r="H9" s="66"/>
      <c r="I9" s="60">
        <v>22310.82</v>
      </c>
      <c r="J9" s="58"/>
      <c r="K9" s="167"/>
      <c r="L9" s="167"/>
      <c r="M9" s="167"/>
    </row>
    <row r="10" ht="23.25" customHeight="1" spans="1:13">
      <c r="A10" s="61"/>
      <c r="B10" s="61"/>
      <c r="C10" s="62"/>
      <c r="D10" s="63"/>
      <c r="E10" s="64"/>
      <c r="F10" s="58"/>
      <c r="G10" s="66"/>
      <c r="H10" s="66"/>
      <c r="I10" s="66"/>
      <c r="J10" s="58"/>
      <c r="K10" s="167"/>
      <c r="L10" s="167"/>
      <c r="M10" s="167"/>
    </row>
    <row r="11" ht="23.25" customHeight="1" spans="1:13">
      <c r="A11" s="61"/>
      <c r="B11" s="61"/>
      <c r="C11" s="62"/>
      <c r="D11" s="63"/>
      <c r="E11" s="64"/>
      <c r="F11" s="58"/>
      <c r="G11" s="66"/>
      <c r="H11" s="66"/>
      <c r="I11" s="66"/>
      <c r="J11" s="58"/>
      <c r="K11" s="167"/>
      <c r="L11" s="167"/>
      <c r="M11" s="167"/>
    </row>
    <row r="12" ht="23.25" customHeight="1" spans="1:13">
      <c r="A12" s="61"/>
      <c r="B12" s="61"/>
      <c r="C12" s="62"/>
      <c r="D12" s="63"/>
      <c r="E12" s="64"/>
      <c r="F12" s="58"/>
      <c r="G12" s="66"/>
      <c r="H12" s="66"/>
      <c r="I12" s="66"/>
      <c r="J12" s="58"/>
      <c r="K12" s="167"/>
      <c r="L12" s="167"/>
      <c r="M12" s="167"/>
    </row>
    <row r="13" ht="23.25" customHeight="1" spans="1:13">
      <c r="A13" s="61"/>
      <c r="B13" s="61"/>
      <c r="C13" s="62"/>
      <c r="D13" s="63"/>
      <c r="E13" s="64"/>
      <c r="F13" s="58"/>
      <c r="G13" s="152"/>
      <c r="H13" s="66"/>
      <c r="I13" s="66"/>
      <c r="J13" s="58"/>
      <c r="K13" s="167"/>
      <c r="L13" s="167"/>
      <c r="M13" s="167"/>
    </row>
    <row r="14" ht="23.25" customHeight="1" spans="1:13">
      <c r="A14" s="61"/>
      <c r="B14" s="61"/>
      <c r="C14" s="62"/>
      <c r="D14" s="63"/>
      <c r="E14" s="64"/>
      <c r="F14" s="58"/>
      <c r="G14" s="152"/>
      <c r="H14" s="66"/>
      <c r="I14" s="58"/>
      <c r="J14" s="58"/>
      <c r="K14" s="167"/>
      <c r="L14" s="167"/>
      <c r="M14" s="167"/>
    </row>
    <row r="15" ht="23.25" customHeight="1" spans="1:13">
      <c r="A15" s="61"/>
      <c r="B15" s="61"/>
      <c r="C15" s="62"/>
      <c r="D15" s="63"/>
      <c r="E15" s="64"/>
      <c r="F15" s="58"/>
      <c r="G15" s="152"/>
      <c r="H15" s="66"/>
      <c r="I15" s="58"/>
      <c r="J15" s="58"/>
      <c r="K15" s="167"/>
      <c r="L15" s="167"/>
      <c r="M15" s="167"/>
    </row>
    <row r="16" ht="23.25" customHeight="1" spans="1:13">
      <c r="A16" s="153"/>
      <c r="B16" s="153"/>
      <c r="C16" s="153"/>
      <c r="D16" s="67"/>
      <c r="E16" s="68"/>
      <c r="F16" s="154"/>
      <c r="G16" s="155"/>
      <c r="H16" s="156"/>
      <c r="I16" s="168"/>
      <c r="J16" s="168"/>
      <c r="K16" s="154"/>
      <c r="L16" s="154"/>
      <c r="M16" s="154"/>
    </row>
    <row r="17" ht="23.25" customHeight="1" spans="1:13">
      <c r="A17" s="153"/>
      <c r="B17" s="153"/>
      <c r="C17" s="153"/>
      <c r="D17" s="67"/>
      <c r="E17" s="157"/>
      <c r="F17" s="158"/>
      <c r="G17" s="159"/>
      <c r="H17" s="160"/>
      <c r="I17" s="169"/>
      <c r="J17" s="169"/>
      <c r="K17" s="170"/>
      <c r="L17" s="170"/>
      <c r="M17" s="170"/>
    </row>
  </sheetData>
  <mergeCells count="5">
    <mergeCell ref="A2:M2"/>
    <mergeCell ref="A3:I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G11" sqref="G11"/>
    </sheetView>
  </sheetViews>
  <sheetFormatPr defaultColWidth="7.2" defaultRowHeight="11.25"/>
  <cols>
    <col min="1" max="1" width="4.1" style="84" customWidth="1"/>
    <col min="2" max="2" width="23.4" style="84" customWidth="1"/>
    <col min="3" max="3" width="12.4" style="85" customWidth="1"/>
    <col min="4" max="4" width="25.7" style="85" customWidth="1"/>
    <col min="5" max="5" width="12.9" style="85" customWidth="1"/>
    <col min="6" max="6" width="14.7" style="85" customWidth="1"/>
    <col min="7" max="7" width="13.1" style="85" customWidth="1"/>
    <col min="8" max="8" width="14.4" style="85" customWidth="1"/>
    <col min="9" max="9" width="7.5" style="85" customWidth="1"/>
    <col min="10" max="12" width="11.2" style="85" customWidth="1"/>
    <col min="13" max="16384" width="7.2" style="85"/>
  </cols>
  <sheetData>
    <row r="1" ht="17.25" customHeight="1" spans="1:12">
      <c r="A1" s="86"/>
      <c r="B1" s="86"/>
      <c r="C1" s="87"/>
      <c r="D1" s="87"/>
      <c r="E1" s="87"/>
      <c r="F1" s="87"/>
      <c r="G1" s="88"/>
      <c r="H1" s="88"/>
      <c r="I1" s="88"/>
      <c r="J1" s="88"/>
      <c r="K1" s="130"/>
      <c r="L1" s="131"/>
    </row>
    <row r="2" ht="27" customHeight="1" spans="1:12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14.25" customHeight="1" spans="1:12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132"/>
      <c r="K3" s="132"/>
      <c r="L3" s="133" t="s">
        <v>5</v>
      </c>
    </row>
    <row r="4" s="83" customFormat="1" ht="16.35" customHeight="1" spans="1:12">
      <c r="A4" s="90" t="s">
        <v>72</v>
      </c>
      <c r="B4" s="91"/>
      <c r="C4" s="92"/>
      <c r="D4" s="93" t="s">
        <v>7</v>
      </c>
      <c r="E4" s="94"/>
      <c r="F4" s="93"/>
      <c r="G4" s="93"/>
      <c r="H4" s="93"/>
      <c r="I4" s="93"/>
      <c r="J4" s="93"/>
      <c r="K4" s="93"/>
      <c r="L4" s="93"/>
    </row>
    <row r="5" s="83" customFormat="1" ht="15.6" customHeight="1" spans="1:12">
      <c r="A5" s="95" t="s">
        <v>73</v>
      </c>
      <c r="B5" s="96"/>
      <c r="C5" s="97" t="s">
        <v>9</v>
      </c>
      <c r="D5" s="97" t="s">
        <v>8</v>
      </c>
      <c r="E5" s="98" t="s">
        <v>11</v>
      </c>
      <c r="F5" s="93" t="s">
        <v>12</v>
      </c>
      <c r="G5" s="93"/>
      <c r="H5" s="93"/>
      <c r="I5" s="93"/>
      <c r="J5" s="93"/>
      <c r="K5" s="93"/>
      <c r="L5" s="93"/>
    </row>
    <row r="6" s="83" customFormat="1" ht="15" customHeight="1" spans="1:12">
      <c r="A6" s="99"/>
      <c r="B6" s="100"/>
      <c r="C6" s="101"/>
      <c r="D6" s="97"/>
      <c r="E6" s="98"/>
      <c r="F6" s="97" t="s">
        <v>14</v>
      </c>
      <c r="G6" s="102"/>
      <c r="H6" s="102"/>
      <c r="I6" s="102"/>
      <c r="J6" s="102"/>
      <c r="K6" s="134"/>
      <c r="L6" s="108" t="s">
        <v>15</v>
      </c>
    </row>
    <row r="7" s="83" customFormat="1" ht="45" customHeight="1" spans="1:12">
      <c r="A7" s="103"/>
      <c r="B7" s="104"/>
      <c r="C7" s="101"/>
      <c r="D7" s="97"/>
      <c r="E7" s="98"/>
      <c r="F7" s="105" t="s">
        <v>19</v>
      </c>
      <c r="G7" s="106" t="s">
        <v>22</v>
      </c>
      <c r="H7" s="107" t="s">
        <v>24</v>
      </c>
      <c r="I7" s="107" t="s">
        <v>18</v>
      </c>
      <c r="J7" s="107" t="s">
        <v>28</v>
      </c>
      <c r="K7" s="107" t="s">
        <v>30</v>
      </c>
      <c r="L7" s="135"/>
    </row>
    <row r="8" s="83" customFormat="1" ht="18" customHeight="1" spans="1:12">
      <c r="A8" s="108" t="s">
        <v>14</v>
      </c>
      <c r="B8" s="109" t="s">
        <v>19</v>
      </c>
      <c r="C8" s="110">
        <v>3088528.17</v>
      </c>
      <c r="D8" s="111" t="s">
        <v>74</v>
      </c>
      <c r="E8" s="110"/>
      <c r="F8" s="110"/>
      <c r="G8" s="110"/>
      <c r="H8" s="112"/>
      <c r="I8" s="110"/>
      <c r="J8" s="110"/>
      <c r="K8" s="110"/>
      <c r="L8" s="110"/>
    </row>
    <row r="9" s="83" customFormat="1" ht="18" customHeight="1" spans="1:12">
      <c r="A9" s="113"/>
      <c r="B9" s="109" t="s">
        <v>22</v>
      </c>
      <c r="C9" s="110">
        <v>2325028.17</v>
      </c>
      <c r="D9" s="114" t="s">
        <v>29</v>
      </c>
      <c r="E9" s="110"/>
      <c r="F9" s="110"/>
      <c r="G9" s="110"/>
      <c r="H9" s="110"/>
      <c r="I9" s="110"/>
      <c r="J9" s="110"/>
      <c r="K9" s="110"/>
      <c r="L9" s="110"/>
    </row>
    <row r="10" s="83" customFormat="1" ht="18" customHeight="1" spans="1:12">
      <c r="A10" s="113"/>
      <c r="B10" s="115" t="s">
        <v>24</v>
      </c>
      <c r="C10" s="69">
        <v>763500</v>
      </c>
      <c r="D10" s="114" t="s">
        <v>75</v>
      </c>
      <c r="E10" s="110"/>
      <c r="F10" s="110"/>
      <c r="G10" s="112"/>
      <c r="H10" s="112"/>
      <c r="I10" s="112"/>
      <c r="J10" s="112"/>
      <c r="K10" s="112"/>
      <c r="L10" s="112"/>
    </row>
    <row r="11" s="83" customFormat="1" ht="18" customHeight="1" spans="1:12">
      <c r="A11" s="113"/>
      <c r="B11" s="109" t="s">
        <v>26</v>
      </c>
      <c r="C11" s="112"/>
      <c r="D11" s="114" t="s">
        <v>76</v>
      </c>
      <c r="E11" s="110">
        <v>3088528.17</v>
      </c>
      <c r="F11" s="110">
        <v>3088528.17</v>
      </c>
      <c r="G11" s="110">
        <f>F11-H11</f>
        <v>2325028.17</v>
      </c>
      <c r="H11" s="69">
        <v>763500</v>
      </c>
      <c r="I11" s="112"/>
      <c r="J11" s="112"/>
      <c r="K11" s="112"/>
      <c r="L11" s="112"/>
    </row>
    <row r="12" s="83" customFormat="1" ht="18" customHeight="1" spans="1:12">
      <c r="A12" s="113"/>
      <c r="B12" s="115" t="s">
        <v>28</v>
      </c>
      <c r="C12" s="112"/>
      <c r="D12" s="114" t="s">
        <v>77</v>
      </c>
      <c r="E12" s="110"/>
      <c r="F12" s="110"/>
      <c r="G12" s="112"/>
      <c r="H12" s="112"/>
      <c r="I12" s="112"/>
      <c r="J12" s="112"/>
      <c r="K12" s="112"/>
      <c r="L12" s="112"/>
    </row>
    <row r="13" s="83" customFormat="1" ht="18" customHeight="1" spans="1:12">
      <c r="A13" s="113"/>
      <c r="B13" s="115" t="s">
        <v>30</v>
      </c>
      <c r="C13" s="112"/>
      <c r="D13" s="114" t="s">
        <v>78</v>
      </c>
      <c r="E13" s="110"/>
      <c r="F13" s="110"/>
      <c r="G13" s="112"/>
      <c r="H13" s="112"/>
      <c r="I13" s="112"/>
      <c r="J13" s="112"/>
      <c r="K13" s="112"/>
      <c r="L13" s="112"/>
    </row>
    <row r="14" s="83" customFormat="1" ht="18" customHeight="1" spans="1:12">
      <c r="A14" s="116" t="s">
        <v>15</v>
      </c>
      <c r="B14" s="116"/>
      <c r="C14" s="112"/>
      <c r="D14" s="111" t="s">
        <v>79</v>
      </c>
      <c r="E14" s="110"/>
      <c r="F14" s="110"/>
      <c r="G14" s="112"/>
      <c r="H14" s="112"/>
      <c r="I14" s="112"/>
      <c r="J14" s="112"/>
      <c r="K14" s="112"/>
      <c r="L14" s="112"/>
    </row>
    <row r="15" s="83" customFormat="1" ht="18" customHeight="1" spans="1:12">
      <c r="A15" s="116" t="s">
        <v>80</v>
      </c>
      <c r="B15" s="116"/>
      <c r="C15" s="117"/>
      <c r="D15" s="114" t="s">
        <v>81</v>
      </c>
      <c r="E15" s="110"/>
      <c r="F15" s="110"/>
      <c r="G15" s="112"/>
      <c r="H15" s="112"/>
      <c r="I15" s="112"/>
      <c r="J15" s="112"/>
      <c r="K15" s="112"/>
      <c r="L15" s="112"/>
    </row>
    <row r="16" s="83" customFormat="1" ht="18" customHeight="1" spans="1:12">
      <c r="A16" s="116" t="s">
        <v>18</v>
      </c>
      <c r="B16" s="116"/>
      <c r="C16" s="118"/>
      <c r="D16" s="111" t="s">
        <v>82</v>
      </c>
      <c r="E16" s="110"/>
      <c r="F16" s="110"/>
      <c r="G16" s="112"/>
      <c r="H16" s="112"/>
      <c r="I16" s="112"/>
      <c r="J16" s="112"/>
      <c r="K16" s="112"/>
      <c r="L16" s="112"/>
    </row>
    <row r="17" s="83" customFormat="1" ht="18" customHeight="1" spans="1:12">
      <c r="A17" s="119"/>
      <c r="B17" s="119"/>
      <c r="C17" s="120"/>
      <c r="D17" s="111" t="s">
        <v>83</v>
      </c>
      <c r="E17" s="110"/>
      <c r="F17" s="110"/>
      <c r="G17" s="112"/>
      <c r="H17" s="112"/>
      <c r="I17" s="112"/>
      <c r="J17" s="112"/>
      <c r="K17" s="112"/>
      <c r="L17" s="112"/>
    </row>
    <row r="18" s="83" customFormat="1" ht="18" customHeight="1" spans="1:12">
      <c r="A18" s="121"/>
      <c r="B18" s="122"/>
      <c r="C18" s="120"/>
      <c r="D18" s="114" t="s">
        <v>84</v>
      </c>
      <c r="E18" s="110"/>
      <c r="F18" s="110"/>
      <c r="G18" s="112"/>
      <c r="H18" s="112"/>
      <c r="I18" s="112"/>
      <c r="J18" s="112"/>
      <c r="K18" s="112"/>
      <c r="L18" s="112"/>
    </row>
    <row r="19" s="83" customFormat="1" ht="18" customHeight="1" spans="1:12">
      <c r="A19" s="121"/>
      <c r="B19" s="122"/>
      <c r="C19" s="120"/>
      <c r="D19" s="114" t="s">
        <v>85</v>
      </c>
      <c r="E19" s="110"/>
      <c r="F19" s="110"/>
      <c r="G19" s="112"/>
      <c r="H19" s="112"/>
      <c r="I19" s="112"/>
      <c r="J19" s="112"/>
      <c r="K19" s="112"/>
      <c r="L19" s="112"/>
    </row>
    <row r="20" s="83" customFormat="1" ht="18" customHeight="1" spans="1:13">
      <c r="A20" s="121"/>
      <c r="B20" s="122"/>
      <c r="C20" s="120"/>
      <c r="D20" s="114" t="s">
        <v>86</v>
      </c>
      <c r="E20" s="110"/>
      <c r="F20" s="110"/>
      <c r="G20" s="112"/>
      <c r="H20" s="112"/>
      <c r="I20" s="112"/>
      <c r="J20" s="112"/>
      <c r="K20" s="112"/>
      <c r="L20" s="112"/>
      <c r="M20" s="136"/>
    </row>
    <row r="21" s="83" customFormat="1" ht="18" customHeight="1" spans="1:12">
      <c r="A21" s="123"/>
      <c r="B21" s="124"/>
      <c r="C21" s="120"/>
      <c r="D21" s="114" t="s">
        <v>87</v>
      </c>
      <c r="E21" s="110"/>
      <c r="F21" s="110"/>
      <c r="G21" s="125"/>
      <c r="H21" s="125"/>
      <c r="I21" s="125"/>
      <c r="J21" s="125"/>
      <c r="K21" s="125"/>
      <c r="L21" s="125"/>
    </row>
    <row r="22" s="83" customFormat="1" ht="18" customHeight="1" spans="1:12">
      <c r="A22" s="121"/>
      <c r="B22" s="122"/>
      <c r="C22" s="120"/>
      <c r="D22" s="114" t="s">
        <v>88</v>
      </c>
      <c r="E22" s="110"/>
      <c r="F22" s="110"/>
      <c r="G22" s="110"/>
      <c r="H22" s="125"/>
      <c r="I22" s="110"/>
      <c r="J22" s="110"/>
      <c r="K22" s="110"/>
      <c r="L22" s="110"/>
    </row>
    <row r="23" s="83" customFormat="1" ht="18" customHeight="1" spans="1:12">
      <c r="A23" s="121"/>
      <c r="B23" s="122"/>
      <c r="C23" s="120"/>
      <c r="D23" s="114" t="s">
        <v>89</v>
      </c>
      <c r="E23" s="110"/>
      <c r="F23" s="110"/>
      <c r="G23" s="110"/>
      <c r="H23" s="125"/>
      <c r="I23" s="110"/>
      <c r="J23" s="110"/>
      <c r="K23" s="110"/>
      <c r="L23" s="110"/>
    </row>
    <row r="24" s="83" customFormat="1" ht="18" customHeight="1" spans="1:12">
      <c r="A24" s="116"/>
      <c r="B24" s="116"/>
      <c r="C24" s="110"/>
      <c r="D24" s="114" t="s">
        <v>90</v>
      </c>
      <c r="E24" s="110"/>
      <c r="F24" s="110"/>
      <c r="G24" s="110"/>
      <c r="H24" s="125"/>
      <c r="I24" s="110"/>
      <c r="J24" s="110"/>
      <c r="K24" s="110"/>
      <c r="L24" s="110"/>
    </row>
    <row r="25" s="83" customFormat="1" ht="18" customHeight="1" spans="1:12">
      <c r="A25" s="126"/>
      <c r="B25" s="127"/>
      <c r="C25" s="110"/>
      <c r="D25" s="114" t="s">
        <v>91</v>
      </c>
      <c r="E25" s="110"/>
      <c r="F25" s="110"/>
      <c r="G25" s="110"/>
      <c r="H25" s="125"/>
      <c r="I25" s="110"/>
      <c r="J25" s="110"/>
      <c r="K25" s="110"/>
      <c r="L25" s="110"/>
    </row>
    <row r="26" s="83" customFormat="1" ht="18" customHeight="1" spans="1:12">
      <c r="A26" s="126"/>
      <c r="B26" s="127"/>
      <c r="C26" s="110"/>
      <c r="D26" s="114" t="s">
        <v>92</v>
      </c>
      <c r="E26" s="110"/>
      <c r="F26" s="110"/>
      <c r="G26" s="110"/>
      <c r="H26" s="125"/>
      <c r="I26" s="110"/>
      <c r="J26" s="110"/>
      <c r="K26" s="110"/>
      <c r="L26" s="110"/>
    </row>
    <row r="27" s="83" customFormat="1" ht="18" customHeight="1" spans="1:12">
      <c r="A27" s="126"/>
      <c r="B27" s="127"/>
      <c r="C27" s="110"/>
      <c r="D27" s="114" t="s">
        <v>93</v>
      </c>
      <c r="E27" s="110"/>
      <c r="F27" s="110"/>
      <c r="G27" s="110"/>
      <c r="H27" s="125"/>
      <c r="I27" s="110"/>
      <c r="J27" s="110"/>
      <c r="K27" s="110"/>
      <c r="L27" s="110"/>
    </row>
    <row r="28" s="83" customFormat="1" ht="18" customHeight="1" spans="1:12">
      <c r="A28" s="126"/>
      <c r="B28" s="127"/>
      <c r="C28" s="110"/>
      <c r="D28" s="114" t="s">
        <v>94</v>
      </c>
      <c r="E28" s="110"/>
      <c r="F28" s="110"/>
      <c r="G28" s="110"/>
      <c r="H28" s="125"/>
      <c r="I28" s="110"/>
      <c r="J28" s="110"/>
      <c r="K28" s="110"/>
      <c r="L28" s="110"/>
    </row>
    <row r="29" s="83" customFormat="1" ht="18" customHeight="1" spans="1:12">
      <c r="A29" s="126"/>
      <c r="B29" s="127"/>
      <c r="C29" s="110"/>
      <c r="D29" s="114" t="s">
        <v>95</v>
      </c>
      <c r="E29" s="110"/>
      <c r="F29" s="110"/>
      <c r="G29" s="110"/>
      <c r="H29" s="125"/>
      <c r="I29" s="110"/>
      <c r="J29" s="110"/>
      <c r="K29" s="110"/>
      <c r="L29" s="110"/>
    </row>
    <row r="30" s="83" customFormat="1" ht="18" customHeight="1" spans="1:12">
      <c r="A30" s="126"/>
      <c r="B30" s="127"/>
      <c r="C30" s="110"/>
      <c r="D30" s="114" t="s">
        <v>96</v>
      </c>
      <c r="E30" s="110"/>
      <c r="F30" s="110"/>
      <c r="G30" s="110"/>
      <c r="H30" s="125"/>
      <c r="I30" s="110"/>
      <c r="J30" s="110"/>
      <c r="K30" s="110"/>
      <c r="L30" s="110"/>
    </row>
    <row r="31" s="83" customFormat="1" ht="18" customHeight="1" spans="1:12">
      <c r="A31" s="126"/>
      <c r="B31" s="127"/>
      <c r="C31" s="110"/>
      <c r="D31" s="114" t="s">
        <v>97</v>
      </c>
      <c r="E31" s="110"/>
      <c r="F31" s="110"/>
      <c r="G31" s="110"/>
      <c r="H31" s="125"/>
      <c r="I31" s="110"/>
      <c r="J31" s="110"/>
      <c r="K31" s="110"/>
      <c r="L31" s="110"/>
    </row>
    <row r="32" s="83" customFormat="1" ht="18" customHeight="1" spans="1:12">
      <c r="A32" s="90" t="s">
        <v>40</v>
      </c>
      <c r="B32" s="92"/>
      <c r="C32" s="112"/>
      <c r="D32" s="128" t="s">
        <v>98</v>
      </c>
      <c r="E32" s="110"/>
      <c r="F32" s="110"/>
      <c r="G32" s="110"/>
      <c r="H32" s="112"/>
      <c r="I32" s="110"/>
      <c r="J32" s="110"/>
      <c r="K32" s="110"/>
      <c r="L32" s="110"/>
    </row>
    <row r="33" s="83" customFormat="1" ht="14.25" spans="1:4">
      <c r="A33" s="129"/>
      <c r="B33" s="129"/>
      <c r="D33" s="35"/>
    </row>
    <row r="34" s="83" customFormat="1" ht="14.25" spans="1:2">
      <c r="A34" s="129"/>
      <c r="B34" s="129"/>
    </row>
    <row r="35" s="83" customFormat="1" ht="14.25" spans="1:2">
      <c r="A35" s="129"/>
      <c r="B35" s="129"/>
    </row>
    <row r="36" s="83" customFormat="1" ht="14.25" spans="1:2">
      <c r="A36" s="129"/>
      <c r="B36" s="129"/>
    </row>
    <row r="37" s="83" customFormat="1" ht="14.25" spans="1:2">
      <c r="A37" s="129"/>
      <c r="B37" s="129"/>
    </row>
    <row r="38" s="83" customFormat="1" ht="14.25" spans="1:2">
      <c r="A38" s="129"/>
      <c r="B38" s="129"/>
    </row>
    <row r="39" s="83" customFormat="1" ht="14.25" spans="1:2">
      <c r="A39" s="129"/>
      <c r="B39" s="129"/>
    </row>
  </sheetData>
  <mergeCells count="21">
    <mergeCell ref="A2:L2"/>
    <mergeCell ref="A3:I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H7" sqref="H7"/>
    </sheetView>
  </sheetViews>
  <sheetFormatPr defaultColWidth="7.2" defaultRowHeight="11.25"/>
  <cols>
    <col min="1" max="1" width="5.5" style="3" customWidth="1"/>
    <col min="2" max="3" width="4.9" style="3" customWidth="1"/>
    <col min="4" max="4" width="9.4" style="3" customWidth="1"/>
    <col min="5" max="5" width="18.9" style="3" customWidth="1"/>
    <col min="6" max="6" width="18.5" style="3" customWidth="1"/>
    <col min="7" max="7" width="17.1" style="3" customWidth="1"/>
    <col min="8" max="8" width="16.1" style="3" customWidth="1"/>
    <col min="9" max="9" width="14.4" style="3" customWidth="1"/>
    <col min="10" max="10" width="14.3" style="3" customWidth="1"/>
    <col min="11" max="11" width="10.9" style="3" customWidth="1"/>
    <col min="12" max="12" width="11.2" style="3" customWidth="1"/>
    <col min="13" max="13" width="10.2" style="3" customWidth="1"/>
    <col min="14" max="245" width="7.2" style="3" customWidth="1"/>
    <col min="246" max="16384" width="7.2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12"/>
      <c r="K3" s="12"/>
      <c r="L3" s="12"/>
      <c r="M3" s="28" t="s">
        <v>5</v>
      </c>
    </row>
    <row r="4" s="1" customFormat="1" ht="25.5" customHeight="1" spans="1:13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29"/>
      <c r="K4" s="30" t="s">
        <v>65</v>
      </c>
      <c r="L4" s="16"/>
      <c r="M4" s="29"/>
    </row>
    <row r="5" s="1" customFormat="1" ht="30.75" customHeight="1" spans="1:13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1" t="s">
        <v>67</v>
      </c>
      <c r="J5" s="15" t="s">
        <v>68</v>
      </c>
      <c r="K5" s="15" t="s">
        <v>19</v>
      </c>
      <c r="L5" s="15" t="s">
        <v>69</v>
      </c>
      <c r="M5" s="15" t="s">
        <v>70</v>
      </c>
    </row>
    <row r="6" s="2" customFormat="1" ht="20.1" customHeight="1" spans="1:13">
      <c r="A6" s="61"/>
      <c r="B6" s="61"/>
      <c r="C6" s="62"/>
      <c r="D6" s="63"/>
      <c r="E6" s="64" t="s">
        <v>11</v>
      </c>
      <c r="F6" s="58">
        <v>2325028.17</v>
      </c>
      <c r="G6" s="65">
        <f>SUM(H6:J6)</f>
        <v>2325028.17</v>
      </c>
      <c r="H6" s="66">
        <f>SUM(H7:H9)</f>
        <v>1974477.6</v>
      </c>
      <c r="I6" s="66">
        <f>SUM(I7:I9)</f>
        <v>321385.87</v>
      </c>
      <c r="J6" s="58">
        <f>SUM(J7:J8)</f>
        <v>29164.7</v>
      </c>
      <c r="K6" s="78"/>
      <c r="L6" s="78"/>
      <c r="M6" s="81"/>
    </row>
    <row r="7" s="1" customFormat="1" ht="20.1" customHeight="1" spans="1:13">
      <c r="A7" s="67" t="s">
        <v>51</v>
      </c>
      <c r="B7" s="67" t="s">
        <v>52</v>
      </c>
      <c r="C7" s="67" t="s">
        <v>53</v>
      </c>
      <c r="D7" s="67" t="s">
        <v>54</v>
      </c>
      <c r="E7" s="68" t="s">
        <v>55</v>
      </c>
      <c r="F7" s="60">
        <f>G7</f>
        <v>2292992.65</v>
      </c>
      <c r="G7" s="69">
        <f>SUM(H7:J7)</f>
        <v>2292992.65</v>
      </c>
      <c r="H7" s="58">
        <v>1974477.6</v>
      </c>
      <c r="I7" s="66">
        <v>299075.05</v>
      </c>
      <c r="J7" s="58">
        <v>19440</v>
      </c>
      <c r="K7" s="78"/>
      <c r="L7" s="78"/>
      <c r="M7" s="82"/>
    </row>
    <row r="8" s="1" customFormat="1" ht="20.1" customHeight="1" spans="1:13">
      <c r="A8" s="70">
        <v>205</v>
      </c>
      <c r="B8" s="71" t="s">
        <v>56</v>
      </c>
      <c r="C8" s="70">
        <v>99</v>
      </c>
      <c r="D8" s="67" t="s">
        <v>57</v>
      </c>
      <c r="E8" s="72" t="s">
        <v>58</v>
      </c>
      <c r="F8" s="58">
        <v>9724.7</v>
      </c>
      <c r="G8" s="58">
        <v>9724.7</v>
      </c>
      <c r="H8" s="66"/>
      <c r="I8" s="66"/>
      <c r="J8" s="58">
        <v>9724.7</v>
      </c>
      <c r="K8" s="78"/>
      <c r="L8" s="78"/>
      <c r="M8" s="82"/>
    </row>
    <row r="9" s="1" customFormat="1" ht="20.1" customHeight="1" spans="1:13">
      <c r="A9" s="73" t="s">
        <v>59</v>
      </c>
      <c r="B9" s="73" t="s">
        <v>60</v>
      </c>
      <c r="C9" s="73" t="s">
        <v>60</v>
      </c>
      <c r="D9" s="67" t="s">
        <v>61</v>
      </c>
      <c r="E9" s="68" t="s">
        <v>62</v>
      </c>
      <c r="F9" s="60">
        <v>22310.82</v>
      </c>
      <c r="G9" s="60">
        <v>22310.82</v>
      </c>
      <c r="H9" s="66"/>
      <c r="I9" s="60">
        <v>22310.82</v>
      </c>
      <c r="J9" s="58"/>
      <c r="K9" s="78"/>
      <c r="L9" s="78"/>
      <c r="M9" s="82"/>
    </row>
    <row r="10" s="1" customFormat="1" ht="20.1" customHeight="1" spans="1:13">
      <c r="A10" s="74"/>
      <c r="B10" s="74"/>
      <c r="C10" s="75"/>
      <c r="D10" s="76"/>
      <c r="E10" s="77"/>
      <c r="F10" s="78"/>
      <c r="G10" s="79"/>
      <c r="H10" s="78"/>
      <c r="I10" s="78"/>
      <c r="J10" s="78"/>
      <c r="K10" s="78"/>
      <c r="L10" s="78"/>
      <c r="M10" s="82"/>
    </row>
    <row r="11" s="1" customFormat="1" ht="20.1" customHeight="1" spans="1:13">
      <c r="A11" s="74"/>
      <c r="B11" s="74"/>
      <c r="C11" s="75"/>
      <c r="D11" s="76"/>
      <c r="E11" s="77"/>
      <c r="F11" s="78"/>
      <c r="G11" s="79"/>
      <c r="H11" s="78"/>
      <c r="I11" s="69"/>
      <c r="J11" s="78"/>
      <c r="K11" s="78"/>
      <c r="L11" s="78"/>
      <c r="M11" s="82"/>
    </row>
    <row r="12" s="1" customFormat="1" ht="20.1" customHeight="1" spans="1:13">
      <c r="A12" s="74"/>
      <c r="B12" s="74"/>
      <c r="C12" s="75"/>
      <c r="D12" s="76"/>
      <c r="E12" s="77"/>
      <c r="F12" s="78"/>
      <c r="G12" s="79"/>
      <c r="H12" s="78"/>
      <c r="I12" s="78"/>
      <c r="J12" s="78"/>
      <c r="K12" s="78"/>
      <c r="L12" s="78"/>
      <c r="M12" s="82"/>
    </row>
    <row r="13" s="1" customFormat="1" ht="20.1" customHeight="1" spans="1:13">
      <c r="A13" s="74"/>
      <c r="B13" s="74"/>
      <c r="C13" s="75"/>
      <c r="D13" s="76"/>
      <c r="E13" s="77"/>
      <c r="F13" s="78"/>
      <c r="G13" s="79"/>
      <c r="H13" s="78"/>
      <c r="I13" s="78"/>
      <c r="J13" s="78"/>
      <c r="K13" s="78"/>
      <c r="L13" s="78"/>
      <c r="M13" s="82"/>
    </row>
    <row r="14" s="1" customFormat="1" ht="20.1" customHeight="1" spans="1:13">
      <c r="A14" s="74"/>
      <c r="B14" s="74"/>
      <c r="C14" s="75"/>
      <c r="D14" s="76"/>
      <c r="E14" s="77"/>
      <c r="F14" s="78"/>
      <c r="G14" s="79"/>
      <c r="H14" s="78"/>
      <c r="I14" s="78"/>
      <c r="J14" s="78"/>
      <c r="K14" s="78"/>
      <c r="L14" s="78"/>
      <c r="M14" s="82"/>
    </row>
    <row r="15" s="1" customFormat="1" ht="20.1" customHeight="1" spans="1:13">
      <c r="A15" s="74"/>
      <c r="B15" s="74"/>
      <c r="C15" s="75"/>
      <c r="D15" s="76"/>
      <c r="E15" s="77"/>
      <c r="F15" s="78"/>
      <c r="G15" s="79"/>
      <c r="H15" s="78"/>
      <c r="I15" s="78"/>
      <c r="J15" s="78"/>
      <c r="K15" s="78"/>
      <c r="L15" s="78"/>
      <c r="M15" s="82"/>
    </row>
    <row r="16" s="1" customFormat="1" ht="20.1" customHeight="1" spans="1:13">
      <c r="A16" s="74"/>
      <c r="B16" s="74"/>
      <c r="C16" s="75"/>
      <c r="D16" s="76"/>
      <c r="E16" s="77"/>
      <c r="F16" s="78"/>
      <c r="G16" s="79"/>
      <c r="H16" s="78"/>
      <c r="I16" s="78"/>
      <c r="J16" s="78"/>
      <c r="K16" s="78"/>
      <c r="L16" s="78"/>
      <c r="M16" s="82"/>
    </row>
    <row r="17" s="1" customFormat="1" ht="20.1" customHeight="1" spans="1:13">
      <c r="A17" s="74"/>
      <c r="B17" s="74"/>
      <c r="C17" s="75"/>
      <c r="D17" s="76"/>
      <c r="E17" s="77"/>
      <c r="F17" s="78"/>
      <c r="G17" s="79"/>
      <c r="H17" s="78"/>
      <c r="I17" s="78"/>
      <c r="J17" s="78"/>
      <c r="K17" s="78"/>
      <c r="L17" s="78"/>
      <c r="M17" s="82"/>
    </row>
    <row r="18" s="1" customFormat="1" ht="20.1" customHeight="1" spans="1:13">
      <c r="A18" s="75"/>
      <c r="B18" s="75"/>
      <c r="C18" s="75"/>
      <c r="D18" s="80"/>
      <c r="E18" s="77"/>
      <c r="F18" s="78"/>
      <c r="G18" s="79"/>
      <c r="H18" s="78"/>
      <c r="I18" s="78"/>
      <c r="J18" s="78"/>
      <c r="K18" s="78"/>
      <c r="L18" s="78"/>
      <c r="M18" s="82"/>
    </row>
    <row r="19" s="1" customFormat="1" ht="20.1" customHeight="1" spans="1:13">
      <c r="A19" s="75"/>
      <c r="B19" s="75"/>
      <c r="C19" s="75"/>
      <c r="D19" s="80"/>
      <c r="E19" s="77"/>
      <c r="F19" s="78"/>
      <c r="G19" s="79"/>
      <c r="H19" s="78"/>
      <c r="I19" s="78"/>
      <c r="J19" s="78"/>
      <c r="K19" s="78"/>
      <c r="L19" s="78"/>
      <c r="M19" s="82"/>
    </row>
    <row r="20" s="1" customFormat="1" ht="20.1" customHeight="1" spans="1:13">
      <c r="A20" s="75"/>
      <c r="B20" s="75"/>
      <c r="C20" s="75"/>
      <c r="D20" s="80"/>
      <c r="E20" s="77"/>
      <c r="F20" s="78"/>
      <c r="G20" s="79"/>
      <c r="H20" s="78"/>
      <c r="I20" s="78"/>
      <c r="J20" s="78"/>
      <c r="K20" s="78"/>
      <c r="L20" s="78"/>
      <c r="M20" s="82"/>
    </row>
    <row r="21" s="1" customFormat="1" ht="20.1" customHeight="1" spans="1:13">
      <c r="A21" s="75"/>
      <c r="B21" s="75"/>
      <c r="C21" s="75"/>
      <c r="D21" s="80"/>
      <c r="E21" s="77"/>
      <c r="F21" s="78"/>
      <c r="G21" s="79"/>
      <c r="H21" s="78"/>
      <c r="I21" s="78"/>
      <c r="J21" s="78"/>
      <c r="K21" s="78"/>
      <c r="L21" s="78"/>
      <c r="M21" s="82"/>
    </row>
    <row r="22" s="1" customFormat="1" ht="20.1" customHeight="1" spans="1:13">
      <c r="A22" s="75"/>
      <c r="B22" s="75"/>
      <c r="C22" s="75"/>
      <c r="D22" s="80"/>
      <c r="E22" s="77"/>
      <c r="F22" s="78"/>
      <c r="G22" s="79"/>
      <c r="H22" s="78"/>
      <c r="I22" s="78"/>
      <c r="J22" s="78"/>
      <c r="K22" s="78"/>
      <c r="L22" s="78"/>
      <c r="M22" s="82"/>
    </row>
    <row r="23" s="1" customFormat="1" ht="20.1" customHeight="1" spans="1:13">
      <c r="A23" s="75"/>
      <c r="B23" s="75"/>
      <c r="C23" s="75"/>
      <c r="D23" s="80"/>
      <c r="E23" s="77"/>
      <c r="F23" s="78"/>
      <c r="G23" s="79"/>
      <c r="H23" s="78"/>
      <c r="I23" s="78"/>
      <c r="J23" s="78"/>
      <c r="K23" s="78"/>
      <c r="L23" s="78"/>
      <c r="M23" s="82"/>
    </row>
    <row r="24" s="1" customFormat="1" ht="20.1" customHeight="1" spans="1:13">
      <c r="A24" s="75"/>
      <c r="B24" s="75"/>
      <c r="C24" s="75"/>
      <c r="D24" s="80"/>
      <c r="E24" s="77"/>
      <c r="F24" s="78"/>
      <c r="G24" s="79"/>
      <c r="H24" s="78"/>
      <c r="I24" s="78"/>
      <c r="J24" s="78"/>
      <c r="K24" s="78"/>
      <c r="L24" s="78"/>
      <c r="M24" s="82"/>
    </row>
    <row r="25" ht="20.1" customHeight="1" spans="1:13">
      <c r="A25" s="75"/>
      <c r="B25" s="75"/>
      <c r="C25" s="75"/>
      <c r="D25" s="80"/>
      <c r="E25" s="77"/>
      <c r="F25" s="78"/>
      <c r="G25" s="79"/>
      <c r="H25" s="78"/>
      <c r="I25" s="78"/>
      <c r="J25" s="78"/>
      <c r="K25" s="78"/>
      <c r="L25" s="78"/>
      <c r="M25" s="82"/>
    </row>
    <row r="26" ht="20.1" customHeight="1" spans="1:13">
      <c r="A26" s="75"/>
      <c r="B26" s="75"/>
      <c r="C26" s="75"/>
      <c r="D26" s="80"/>
      <c r="E26" s="77"/>
      <c r="F26" s="78"/>
      <c r="G26" s="79"/>
      <c r="H26" s="78"/>
      <c r="I26" s="78"/>
      <c r="J26" s="78"/>
      <c r="K26" s="78"/>
      <c r="L26" s="78"/>
      <c r="M26" s="82"/>
    </row>
    <row r="27" ht="20.1" customHeight="1" spans="1:13">
      <c r="A27" s="75"/>
      <c r="B27" s="75"/>
      <c r="C27" s="75"/>
      <c r="D27" s="80"/>
      <c r="E27" s="77"/>
      <c r="F27" s="78"/>
      <c r="G27" s="79"/>
      <c r="H27" s="78"/>
      <c r="I27" s="78"/>
      <c r="J27" s="78"/>
      <c r="K27" s="78"/>
      <c r="L27" s="78"/>
      <c r="M27" s="82"/>
    </row>
    <row r="28" ht="20.1" customHeight="1" spans="1:13">
      <c r="A28" s="75"/>
      <c r="B28" s="75"/>
      <c r="C28" s="75"/>
      <c r="D28" s="80"/>
      <c r="E28" s="77"/>
      <c r="F28" s="78"/>
      <c r="G28" s="79"/>
      <c r="H28" s="78"/>
      <c r="I28" s="78"/>
      <c r="J28" s="78"/>
      <c r="K28" s="78"/>
      <c r="L28" s="78"/>
      <c r="M28" s="82"/>
    </row>
    <row r="29" ht="20.1" customHeight="1" spans="1:13">
      <c r="A29" s="75"/>
      <c r="B29" s="75"/>
      <c r="C29" s="75"/>
      <c r="D29" s="80"/>
      <c r="E29" s="77"/>
      <c r="F29" s="78"/>
      <c r="G29" s="79"/>
      <c r="H29" s="78"/>
      <c r="I29" s="78"/>
      <c r="J29" s="78"/>
      <c r="K29" s="78"/>
      <c r="L29" s="78"/>
      <c r="M29" s="82"/>
    </row>
    <row r="30" ht="20.1" customHeight="1" spans="1:13">
      <c r="A30" s="75"/>
      <c r="B30" s="75"/>
      <c r="C30" s="75"/>
      <c r="D30" s="80"/>
      <c r="E30" s="77"/>
      <c r="F30" s="78"/>
      <c r="G30" s="79"/>
      <c r="H30" s="78"/>
      <c r="I30" s="78"/>
      <c r="J30" s="78"/>
      <c r="K30" s="78"/>
      <c r="L30" s="78"/>
      <c r="M30" s="82"/>
    </row>
    <row r="31" ht="20.1" customHeight="1" spans="1:13">
      <c r="A31" s="75"/>
      <c r="B31" s="75"/>
      <c r="C31" s="75"/>
      <c r="D31" s="80"/>
      <c r="E31" s="77"/>
      <c r="F31" s="78"/>
      <c r="G31" s="79"/>
      <c r="H31" s="78"/>
      <c r="I31" s="78"/>
      <c r="J31" s="78"/>
      <c r="K31" s="78"/>
      <c r="L31" s="78"/>
      <c r="M31" s="82"/>
    </row>
    <row r="32" ht="20.1" customHeight="1" spans="1:13">
      <c r="A32" s="75"/>
      <c r="B32" s="75"/>
      <c r="C32" s="75"/>
      <c r="D32" s="80"/>
      <c r="E32" s="77"/>
      <c r="F32" s="78"/>
      <c r="G32" s="79"/>
      <c r="H32" s="78"/>
      <c r="I32" s="78"/>
      <c r="J32" s="78"/>
      <c r="K32" s="78"/>
      <c r="L32" s="78"/>
      <c r="M32" s="82"/>
    </row>
    <row r="33" ht="20.1" customHeight="1" spans="1:13">
      <c r="A33" s="75"/>
      <c r="B33" s="75"/>
      <c r="C33" s="75"/>
      <c r="D33" s="80"/>
      <c r="E33" s="77"/>
      <c r="F33" s="78"/>
      <c r="G33" s="79"/>
      <c r="H33" s="78"/>
      <c r="I33" s="78"/>
      <c r="J33" s="78"/>
      <c r="K33" s="78"/>
      <c r="L33" s="78"/>
      <c r="M33" s="82"/>
    </row>
    <row r="34" ht="20.1" customHeight="1" spans="1:13">
      <c r="A34" s="75"/>
      <c r="B34" s="75"/>
      <c r="C34" s="75"/>
      <c r="D34" s="80"/>
      <c r="E34" s="77"/>
      <c r="F34" s="78"/>
      <c r="G34" s="79"/>
      <c r="H34" s="78"/>
      <c r="I34" s="78"/>
      <c r="J34" s="78"/>
      <c r="K34" s="78"/>
      <c r="L34" s="78"/>
      <c r="M34" s="82"/>
    </row>
    <row r="35" ht="20.1" customHeight="1" spans="1:13">
      <c r="A35" s="75"/>
      <c r="B35" s="75"/>
      <c r="C35" s="75"/>
      <c r="D35" s="80"/>
      <c r="E35" s="77"/>
      <c r="F35" s="78"/>
      <c r="G35" s="79"/>
      <c r="H35" s="78"/>
      <c r="I35" s="78"/>
      <c r="J35" s="78"/>
      <c r="K35" s="78"/>
      <c r="L35" s="78"/>
      <c r="M35" s="82"/>
    </row>
  </sheetData>
  <mergeCells count="5">
    <mergeCell ref="A2:M2"/>
    <mergeCell ref="A3:I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31" workbookViewId="0">
      <selection activeCell="K10" sqref="K10"/>
    </sheetView>
  </sheetViews>
  <sheetFormatPr defaultColWidth="9" defaultRowHeight="13.5" outlineLevelCol="4"/>
  <cols>
    <col min="1" max="1" width="7.2" style="47" customWidth="1"/>
    <col min="2" max="2" width="6.5" style="47" customWidth="1"/>
    <col min="3" max="3" width="29.5" style="47" customWidth="1"/>
    <col min="4" max="4" width="16.7" style="47" customWidth="1"/>
    <col min="5" max="5" width="17.6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100</v>
      </c>
      <c r="B2" s="49"/>
      <c r="C2" s="49"/>
      <c r="D2" s="49"/>
      <c r="E2" s="49"/>
    </row>
    <row r="3" spans="1:5">
      <c r="A3" s="50" t="s">
        <v>4</v>
      </c>
      <c r="B3" s="51"/>
      <c r="C3" s="51"/>
      <c r="D3" s="51"/>
      <c r="E3" s="48" t="s">
        <v>5</v>
      </c>
    </row>
    <row r="4" ht="28.5" customHeight="1" spans="1:5">
      <c r="A4" s="52" t="s">
        <v>43</v>
      </c>
      <c r="B4" s="53"/>
      <c r="C4" s="54" t="s">
        <v>101</v>
      </c>
      <c r="D4" s="52" t="s">
        <v>14</v>
      </c>
      <c r="E4" s="53"/>
    </row>
    <row r="5" ht="28.5" customHeight="1" spans="1:5">
      <c r="A5" s="55" t="s">
        <v>48</v>
      </c>
      <c r="B5" s="55" t="s">
        <v>49</v>
      </c>
      <c r="C5" s="56"/>
      <c r="D5" s="55" t="s">
        <v>19</v>
      </c>
      <c r="E5" s="55" t="s">
        <v>20</v>
      </c>
    </row>
    <row r="6" ht="18.75" customHeight="1" spans="1:5">
      <c r="A6" s="55"/>
      <c r="B6" s="55"/>
      <c r="C6" s="57" t="s">
        <v>11</v>
      </c>
      <c r="D6" s="58">
        <f>D7+D16+D38</f>
        <v>2325028.17</v>
      </c>
      <c r="E6" s="58">
        <v>2325028.17</v>
      </c>
    </row>
    <row r="7" ht="18.75" customHeight="1" spans="1:5">
      <c r="A7" s="59">
        <v>301</v>
      </c>
      <c r="B7" s="59"/>
      <c r="C7" s="57" t="s">
        <v>66</v>
      </c>
      <c r="D7" s="58">
        <v>1974477.6</v>
      </c>
      <c r="E7" s="58">
        <v>1974477.6</v>
      </c>
    </row>
    <row r="8" ht="18.75" customHeight="1" spans="1:5">
      <c r="A8" s="59">
        <v>301</v>
      </c>
      <c r="B8" s="59" t="s">
        <v>102</v>
      </c>
      <c r="C8" s="57" t="s">
        <v>103</v>
      </c>
      <c r="D8" s="57">
        <v>1030695.6</v>
      </c>
      <c r="E8" s="57">
        <v>1030695.6</v>
      </c>
    </row>
    <row r="9" ht="18.75" customHeight="1" spans="1:5">
      <c r="A9" s="59">
        <v>301</v>
      </c>
      <c r="B9" s="59" t="s">
        <v>56</v>
      </c>
      <c r="C9" s="57" t="s">
        <v>104</v>
      </c>
      <c r="D9" s="57">
        <v>320220</v>
      </c>
      <c r="E9" s="57">
        <v>320220</v>
      </c>
    </row>
    <row r="10" ht="18.75" customHeight="1" spans="1:5">
      <c r="A10" s="59">
        <v>301</v>
      </c>
      <c r="B10" s="59" t="s">
        <v>105</v>
      </c>
      <c r="C10" s="57" t="s">
        <v>106</v>
      </c>
      <c r="D10" s="57"/>
      <c r="E10" s="57"/>
    </row>
    <row r="11" ht="18.75" customHeight="1" spans="1:5">
      <c r="A11" s="59">
        <v>301</v>
      </c>
      <c r="B11" s="59" t="s">
        <v>107</v>
      </c>
      <c r="C11" s="57" t="s">
        <v>108</v>
      </c>
      <c r="D11" s="57"/>
      <c r="E11" s="57"/>
    </row>
    <row r="12" ht="18.75" customHeight="1" spans="1:5">
      <c r="A12" s="59">
        <v>301</v>
      </c>
      <c r="B12" s="59" t="s">
        <v>109</v>
      </c>
      <c r="C12" s="57" t="s">
        <v>110</v>
      </c>
      <c r="D12" s="57">
        <v>133056</v>
      </c>
      <c r="E12" s="57">
        <v>133056</v>
      </c>
    </row>
    <row r="13" ht="20.25" customHeight="1" spans="1:5">
      <c r="A13" s="59">
        <v>301</v>
      </c>
      <c r="B13" s="59" t="s">
        <v>111</v>
      </c>
      <c r="C13" s="57" t="s">
        <v>112</v>
      </c>
      <c r="D13" s="57">
        <v>429282</v>
      </c>
      <c r="E13" s="57">
        <v>429282</v>
      </c>
    </row>
    <row r="14" ht="18.75" customHeight="1" spans="1:5">
      <c r="A14" s="59">
        <v>301</v>
      </c>
      <c r="B14" s="59" t="s">
        <v>113</v>
      </c>
      <c r="C14" s="57" t="s">
        <v>114</v>
      </c>
      <c r="D14" s="57"/>
      <c r="E14" s="57"/>
    </row>
    <row r="15" ht="18.75" customHeight="1" spans="1:5">
      <c r="A15" s="59">
        <v>301</v>
      </c>
      <c r="B15" s="59">
        <v>99</v>
      </c>
      <c r="C15" s="57" t="s">
        <v>115</v>
      </c>
      <c r="D15" s="57">
        <v>61224</v>
      </c>
      <c r="E15" s="57">
        <v>61224</v>
      </c>
    </row>
    <row r="16" ht="18.75" customHeight="1" spans="1:5">
      <c r="A16" s="59">
        <v>302</v>
      </c>
      <c r="B16" s="59"/>
      <c r="C16" s="57" t="s">
        <v>67</v>
      </c>
      <c r="D16" s="57">
        <v>321385.87</v>
      </c>
      <c r="E16" s="57">
        <v>321385.87</v>
      </c>
    </row>
    <row r="17" ht="18.75" customHeight="1" spans="1:5">
      <c r="A17" s="59">
        <v>302</v>
      </c>
      <c r="B17" s="59" t="s">
        <v>102</v>
      </c>
      <c r="C17" s="57" t="s">
        <v>116</v>
      </c>
      <c r="D17" s="57"/>
      <c r="E17" s="57"/>
    </row>
    <row r="18" ht="18.75" customHeight="1" spans="1:5">
      <c r="A18" s="59">
        <v>302</v>
      </c>
      <c r="B18" s="59" t="s">
        <v>56</v>
      </c>
      <c r="C18" s="57" t="s">
        <v>117</v>
      </c>
      <c r="D18" s="57"/>
      <c r="E18" s="57"/>
    </row>
    <row r="19" ht="18.75" customHeight="1" spans="1:5">
      <c r="A19" s="59">
        <v>302</v>
      </c>
      <c r="B19" s="59" t="s">
        <v>107</v>
      </c>
      <c r="C19" s="57" t="s">
        <v>118</v>
      </c>
      <c r="D19" s="57"/>
      <c r="E19" s="57"/>
    </row>
    <row r="20" ht="18.75" customHeight="1" spans="1:5">
      <c r="A20" s="59">
        <v>302</v>
      </c>
      <c r="B20" s="59" t="s">
        <v>119</v>
      </c>
      <c r="C20" s="57" t="s">
        <v>120</v>
      </c>
      <c r="D20" s="57"/>
      <c r="E20" s="57"/>
    </row>
    <row r="21" ht="18.75" customHeight="1" spans="1:5">
      <c r="A21" s="59">
        <v>302</v>
      </c>
      <c r="B21" s="59" t="s">
        <v>121</v>
      </c>
      <c r="C21" s="57" t="s">
        <v>122</v>
      </c>
      <c r="D21" s="57"/>
      <c r="E21" s="57"/>
    </row>
    <row r="22" ht="18.75" customHeight="1" spans="1:5">
      <c r="A22" s="59">
        <v>302</v>
      </c>
      <c r="B22" s="59" t="s">
        <v>109</v>
      </c>
      <c r="C22" s="57" t="s">
        <v>123</v>
      </c>
      <c r="D22" s="57"/>
      <c r="E22" s="57"/>
    </row>
    <row r="23" ht="18.75" customHeight="1" spans="1:5">
      <c r="A23" s="59">
        <v>302</v>
      </c>
      <c r="B23" s="59" t="s">
        <v>111</v>
      </c>
      <c r="C23" s="57" t="s">
        <v>124</v>
      </c>
      <c r="D23" s="57"/>
      <c r="E23" s="57"/>
    </row>
    <row r="24" ht="18.75" customHeight="1" spans="1:5">
      <c r="A24" s="59">
        <v>302</v>
      </c>
      <c r="B24" s="59" t="s">
        <v>113</v>
      </c>
      <c r="C24" s="57" t="s">
        <v>125</v>
      </c>
      <c r="D24" s="57"/>
      <c r="E24" s="57"/>
    </row>
    <row r="25" ht="18.75" customHeight="1" spans="1:5">
      <c r="A25" s="59">
        <v>302</v>
      </c>
      <c r="B25" s="59">
        <v>11</v>
      </c>
      <c r="C25" s="57" t="s">
        <v>126</v>
      </c>
      <c r="D25" s="57"/>
      <c r="E25" s="57"/>
    </row>
    <row r="26" ht="18.75" customHeight="1" spans="1:5">
      <c r="A26" s="59">
        <v>302</v>
      </c>
      <c r="B26" s="59">
        <v>12</v>
      </c>
      <c r="C26" s="57" t="s">
        <v>127</v>
      </c>
      <c r="D26" s="57"/>
      <c r="E26" s="57"/>
    </row>
    <row r="27" ht="18.75" customHeight="1" spans="1:5">
      <c r="A27" s="59">
        <v>302</v>
      </c>
      <c r="B27" s="59">
        <v>13</v>
      </c>
      <c r="C27" s="57" t="s">
        <v>128</v>
      </c>
      <c r="D27" s="57"/>
      <c r="E27" s="57"/>
    </row>
    <row r="28" ht="18.75" customHeight="1" spans="1:5">
      <c r="A28" s="59">
        <v>302</v>
      </c>
      <c r="B28" s="59">
        <v>14</v>
      </c>
      <c r="C28" s="57" t="s">
        <v>129</v>
      </c>
      <c r="D28" s="57"/>
      <c r="E28" s="57"/>
    </row>
    <row r="29" ht="18.75" customHeight="1" spans="1:5">
      <c r="A29" s="59">
        <v>302</v>
      </c>
      <c r="B29" s="59">
        <v>15</v>
      </c>
      <c r="C29" s="57" t="s">
        <v>130</v>
      </c>
      <c r="D29" s="57"/>
      <c r="E29" s="57"/>
    </row>
    <row r="30" ht="18.75" customHeight="1" spans="1:5">
      <c r="A30" s="59">
        <v>302</v>
      </c>
      <c r="B30" s="59">
        <v>16</v>
      </c>
      <c r="C30" s="57" t="s">
        <v>131</v>
      </c>
      <c r="D30" s="57"/>
      <c r="E30" s="57"/>
    </row>
    <row r="31" ht="18.75" customHeight="1" spans="1:5">
      <c r="A31" s="59">
        <v>302</v>
      </c>
      <c r="B31" s="59">
        <v>17</v>
      </c>
      <c r="C31" s="57" t="s">
        <v>132</v>
      </c>
      <c r="D31" s="57"/>
      <c r="E31" s="57"/>
    </row>
    <row r="32" ht="18.75" customHeight="1" spans="1:5">
      <c r="A32" s="59">
        <v>302</v>
      </c>
      <c r="B32" s="59">
        <v>26</v>
      </c>
      <c r="C32" s="57" t="s">
        <v>133</v>
      </c>
      <c r="D32" s="57"/>
      <c r="E32" s="57"/>
    </row>
    <row r="33" ht="18.75" customHeight="1" spans="1:5">
      <c r="A33" s="59">
        <v>302</v>
      </c>
      <c r="B33" s="59">
        <v>28</v>
      </c>
      <c r="C33" s="57" t="s">
        <v>134</v>
      </c>
      <c r="D33" s="57"/>
      <c r="E33" s="57"/>
    </row>
    <row r="34" ht="18.75" customHeight="1" spans="1:5">
      <c r="A34" s="59">
        <v>302</v>
      </c>
      <c r="B34" s="59">
        <v>29</v>
      </c>
      <c r="C34" s="57" t="s">
        <v>135</v>
      </c>
      <c r="D34" s="57"/>
      <c r="E34" s="57"/>
    </row>
    <row r="35" ht="18.75" customHeight="1" spans="1:5">
      <c r="A35" s="59">
        <v>302</v>
      </c>
      <c r="B35" s="59">
        <v>31</v>
      </c>
      <c r="C35" s="57" t="s">
        <v>136</v>
      </c>
      <c r="D35" s="57"/>
      <c r="E35" s="57"/>
    </row>
    <row r="36" ht="18.75" customHeight="1" spans="1:5">
      <c r="A36" s="59">
        <v>302</v>
      </c>
      <c r="B36" s="59">
        <v>39</v>
      </c>
      <c r="C36" s="57" t="s">
        <v>137</v>
      </c>
      <c r="D36" s="57"/>
      <c r="E36" s="57"/>
    </row>
    <row r="37" ht="18.75" customHeight="1" spans="1:5">
      <c r="A37" s="59">
        <v>302</v>
      </c>
      <c r="B37" s="59">
        <v>99</v>
      </c>
      <c r="C37" s="57" t="s">
        <v>138</v>
      </c>
      <c r="D37" s="57"/>
      <c r="E37" s="57"/>
    </row>
    <row r="38" ht="18.75" customHeight="1" spans="1:5">
      <c r="A38" s="59">
        <v>303</v>
      </c>
      <c r="B38" s="59"/>
      <c r="C38" s="57" t="s">
        <v>68</v>
      </c>
      <c r="D38" s="60">
        <f>SUM(D39:D43)</f>
        <v>29164.7</v>
      </c>
      <c r="E38" s="60">
        <f>SUM(E39:E43)</f>
        <v>29164.7</v>
      </c>
    </row>
    <row r="39" ht="18.75" customHeight="1" spans="1:5">
      <c r="A39" s="59">
        <v>303</v>
      </c>
      <c r="B39" s="59" t="s">
        <v>102</v>
      </c>
      <c r="C39" s="57" t="s">
        <v>139</v>
      </c>
      <c r="D39" s="57"/>
      <c r="E39" s="57"/>
    </row>
    <row r="40" ht="18.75" customHeight="1" spans="1:5">
      <c r="A40" s="59">
        <v>303</v>
      </c>
      <c r="B40" s="59" t="s">
        <v>56</v>
      </c>
      <c r="C40" s="57" t="s">
        <v>140</v>
      </c>
      <c r="D40" s="57">
        <v>7440</v>
      </c>
      <c r="E40" s="57">
        <v>7440</v>
      </c>
    </row>
    <row r="41" ht="18.75" customHeight="1" spans="1:5">
      <c r="A41" s="59">
        <v>303</v>
      </c>
      <c r="B41" s="59">
        <v>11</v>
      </c>
      <c r="C41" s="57" t="s">
        <v>141</v>
      </c>
      <c r="D41" s="57"/>
      <c r="E41" s="57"/>
    </row>
    <row r="42" ht="18.75" customHeight="1" spans="1:5">
      <c r="A42" s="59">
        <v>303</v>
      </c>
      <c r="B42" s="59">
        <v>14</v>
      </c>
      <c r="C42" s="57" t="s">
        <v>142</v>
      </c>
      <c r="D42" s="57">
        <v>600</v>
      </c>
      <c r="E42" s="57">
        <v>600</v>
      </c>
    </row>
    <row r="43" ht="20.25" customHeight="1" spans="1:5">
      <c r="A43" s="59">
        <v>303</v>
      </c>
      <c r="B43" s="59">
        <v>99</v>
      </c>
      <c r="C43" s="57" t="s">
        <v>143</v>
      </c>
      <c r="D43" s="57">
        <v>21124.7</v>
      </c>
      <c r="E43" s="57">
        <v>21124.7</v>
      </c>
    </row>
  </sheetData>
  <mergeCells count="5">
    <mergeCell ref="A2:E2"/>
    <mergeCell ref="A3:D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H10" sqref="H10"/>
    </sheetView>
  </sheetViews>
  <sheetFormatPr defaultColWidth="9" defaultRowHeight="14.25" outlineLevelCol="4"/>
  <cols>
    <col min="1" max="1" width="35.7" style="35" customWidth="1"/>
    <col min="2" max="2" width="21.4" style="35" customWidth="1"/>
    <col min="3" max="3" width="20.9" style="35" customWidth="1"/>
    <col min="4" max="4" width="12.4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144</v>
      </c>
      <c r="B2" s="37"/>
      <c r="C2" s="37"/>
      <c r="D2" s="37"/>
      <c r="E2" s="38"/>
    </row>
    <row r="3" ht="18.75" customHeight="1" spans="1:4">
      <c r="A3" s="39" t="s">
        <v>145</v>
      </c>
      <c r="B3" s="39"/>
      <c r="C3" s="39"/>
      <c r="D3" s="40" t="s">
        <v>146</v>
      </c>
    </row>
    <row r="4" s="34" customFormat="1" ht="30" customHeight="1" spans="1:5">
      <c r="A4" s="41" t="s">
        <v>147</v>
      </c>
      <c r="B4" s="42" t="s">
        <v>148</v>
      </c>
      <c r="C4" s="42" t="s">
        <v>149</v>
      </c>
      <c r="D4" s="42" t="s">
        <v>150</v>
      </c>
      <c r="E4" s="35"/>
    </row>
    <row r="5" s="34" customFormat="1" ht="30" customHeight="1" spans="1:5">
      <c r="A5" s="41" t="s">
        <v>46</v>
      </c>
      <c r="B5" s="43"/>
      <c r="C5" s="43"/>
      <c r="D5" s="44" t="e">
        <f t="shared" ref="D5:D10" si="0">(C5-B5)/B5</f>
        <v>#DIV/0!</v>
      </c>
      <c r="E5" s="35"/>
    </row>
    <row r="6" s="34" customFormat="1" ht="30" customHeight="1" spans="1:5">
      <c r="A6" s="45" t="s">
        <v>151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152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153</v>
      </c>
      <c r="B8" s="43"/>
      <c r="C8" s="43"/>
      <c r="D8" s="44" t="e">
        <f t="shared" si="0"/>
        <v>#DIV/0!</v>
      </c>
      <c r="E8" s="35"/>
    </row>
    <row r="9" s="34" customFormat="1" ht="30" customHeight="1" spans="1:5">
      <c r="A9" s="45" t="s">
        <v>154</v>
      </c>
      <c r="B9" s="43"/>
      <c r="C9" s="43"/>
      <c r="D9" s="44" t="e">
        <f t="shared" si="0"/>
        <v>#DIV/0!</v>
      </c>
      <c r="E9" s="35"/>
    </row>
    <row r="10" s="34" customFormat="1" ht="30" customHeight="1" spans="1:5">
      <c r="A10" s="45" t="s">
        <v>155</v>
      </c>
      <c r="B10" s="43"/>
      <c r="C10" s="43"/>
      <c r="D10" s="44" t="e">
        <f t="shared" si="0"/>
        <v>#DIV/0!</v>
      </c>
      <c r="E10" s="35"/>
    </row>
    <row r="11" s="34" customFormat="1" ht="85.5" customHeight="1" spans="1:5">
      <c r="A11" s="46" t="s">
        <v>156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H10" sqref="H10"/>
    </sheetView>
  </sheetViews>
  <sheetFormatPr defaultColWidth="7.2" defaultRowHeight="11.25"/>
  <cols>
    <col min="1" max="1" width="5.5" style="3" customWidth="1"/>
    <col min="2" max="3" width="4.9" style="3" customWidth="1"/>
    <col min="4" max="4" width="6.5" style="3" customWidth="1"/>
    <col min="5" max="5" width="16" style="3" customWidth="1"/>
    <col min="6" max="6" width="12.7" style="3" customWidth="1"/>
    <col min="7" max="7" width="13.9" style="3" customWidth="1"/>
    <col min="8" max="8" width="12.5" style="3" customWidth="1"/>
    <col min="9" max="9" width="12.6" style="3" customWidth="1"/>
    <col min="10" max="10" width="10.9" style="3" customWidth="1"/>
    <col min="11" max="11" width="10.4" style="3" customWidth="1"/>
    <col min="12" max="12" width="11.1" style="3" customWidth="1"/>
    <col min="13" max="13" width="10.9" style="3" customWidth="1"/>
    <col min="14" max="245" width="7.2" style="3" customWidth="1"/>
    <col min="246" max="16384" width="7.2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145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43</v>
      </c>
      <c r="B4" s="14"/>
      <c r="C4" s="14"/>
      <c r="D4" s="15" t="s">
        <v>44</v>
      </c>
      <c r="E4" s="15" t="s">
        <v>45</v>
      </c>
      <c r="F4" s="15" t="s">
        <v>46</v>
      </c>
      <c r="G4" s="16" t="s">
        <v>64</v>
      </c>
      <c r="H4" s="16"/>
      <c r="I4" s="16"/>
      <c r="J4" s="29"/>
      <c r="K4" s="30" t="s">
        <v>65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48</v>
      </c>
      <c r="B5" s="17" t="s">
        <v>49</v>
      </c>
      <c r="C5" s="17" t="s">
        <v>50</v>
      </c>
      <c r="D5" s="15"/>
      <c r="E5" s="15"/>
      <c r="F5" s="15"/>
      <c r="G5" s="18" t="s">
        <v>19</v>
      </c>
      <c r="H5" s="15" t="s">
        <v>66</v>
      </c>
      <c r="I5" s="31" t="s">
        <v>67</v>
      </c>
      <c r="J5" s="15" t="s">
        <v>68</v>
      </c>
      <c r="K5" s="15" t="s">
        <v>19</v>
      </c>
      <c r="L5" s="15" t="s">
        <v>69</v>
      </c>
      <c r="M5" s="15" t="s">
        <v>70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11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cp:lastPrinted>2019-05-10T09:04:00Z</cp:lastPrinted>
  <dcterms:modified xsi:type="dcterms:W3CDTF">2019-05-17T09:18:33Z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