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940" windowHeight="1033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62913"/>
</workbook>
</file>

<file path=xl/calcChain.xml><?xml version="1.0" encoding="utf-8"?>
<calcChain xmlns="http://schemas.openxmlformats.org/spreadsheetml/2006/main">
  <c r="G72" i="6" l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7" i="6"/>
  <c r="H7" i="6"/>
  <c r="H20" i="6"/>
  <c r="G71" i="6"/>
  <c r="G70" i="6"/>
  <c r="G69" i="6"/>
  <c r="G68" i="6"/>
  <c r="G67" i="6"/>
  <c r="G66" i="6"/>
  <c r="G65" i="6"/>
  <c r="G64" i="6"/>
  <c r="G63" i="6"/>
  <c r="G62" i="6"/>
  <c r="G61" i="6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6" i="5"/>
  <c r="F35" i="4"/>
  <c r="G35" i="4"/>
  <c r="H35" i="4"/>
  <c r="I35" i="4"/>
  <c r="J35" i="4"/>
  <c r="K35" i="4"/>
  <c r="L35" i="4"/>
  <c r="M35" i="4"/>
  <c r="E35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7" i="4"/>
  <c r="F8" i="3" l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/>
  <c r="E20" i="1"/>
  <c r="F20" i="1"/>
  <c r="G20" i="1"/>
  <c r="H20" i="1"/>
  <c r="D20" i="1"/>
  <c r="E7" i="1"/>
  <c r="F7" i="1"/>
  <c r="G7" i="1"/>
  <c r="H7" i="1"/>
  <c r="D7" i="1"/>
</calcChain>
</file>

<file path=xl/sharedStrings.xml><?xml version="1.0" encoding="utf-8"?>
<sst xmlns="http://schemas.openxmlformats.org/spreadsheetml/2006/main" count="720" uniqueCount="320">
  <si>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</si>
  <si>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</si>
  <si>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</si>
  <si>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</si>
  <si>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</si>
  <si>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</si>
  <si>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</si>
  <si>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</si>
  <si>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</si>
  <si>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</si>
  <si>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</si>
  <si>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</si>
  <si>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</si>
  <si>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</si>
  <si>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</si>
  <si>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</si>
  <si>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</si>
  <si>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</si>
  <si>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</si>
  <si>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</si>
  <si>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</si>
  <si>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</si>
  <si>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</si>
  <si>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</si>
  <si>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</si>
  <si>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</si>
  <si>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</si>
  <si>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</si>
  <si>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</si>
  <si>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</si>
  <si>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</si>
  <si>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</si>
  <si>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</si>
  <si>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</si>
  <si>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</si>
  <si>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</si>
  <si>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</si>
  <si>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</si>
  <si>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</si>
  <si>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</si>
  <si>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</si>
  <si>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</si>
  <si>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</si>
  <si>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</si>
  <si>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</si>
  <si>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</si>
  <si>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</si>
  <si>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</si>
  <si>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</si>
  <si>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</si>
  <si>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</si>
  <si>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</si>
  <si>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</si>
  <si>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</si>
  <si>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</si>
  <si>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</si>
  <si>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</si>
  <si>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</si>
  <si>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</si>
  <si>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</si>
  <si>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</si>
  <si>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</si>
  <si>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</si>
  <si>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</si>
  <si>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</si>
  <si>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</si>
  <si>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科目编码</t>
  </si>
  <si>
    <t>基本支出</t>
  </si>
  <si>
    <t>项目支出</t>
  </si>
  <si>
    <t>人员支出</t>
  </si>
  <si>
    <t>公用支出</t>
  </si>
  <si>
    <t>部门支出</t>
  </si>
  <si>
    <t>专项支出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</si>
  <si>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</si>
  <si>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</si>
  <si>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</si>
  <si>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</si>
  <si>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</si>
  <si>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</si>
  <si>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</si>
  <si>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</si>
  <si>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</si>
  <si>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</si>
  <si>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</si>
  <si>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</si>
  <si>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</si>
  <si>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</si>
  <si>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</si>
  <si>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</si>
  <si>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</si>
  <si>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</si>
  <si>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</si>
  <si>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</si>
  <si>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</si>
  <si>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</si>
  <si>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</si>
  <si>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</si>
  <si>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</si>
  <si>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</si>
  <si>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</si>
  <si>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</si>
  <si>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</si>
  <si>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</si>
  <si>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</si>
  <si>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</si>
  <si>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</si>
  <si>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</si>
  <si>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</si>
  <si>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</si>
  <si>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</si>
  <si>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</si>
  <si>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</si>
  <si>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人员经费支出</t>
  </si>
  <si>
    <t>公用经费支出</t>
  </si>
  <si>
    <t>单位名称：</t>
  </si>
  <si>
    <t>部门预算经济分类</t>
  </si>
  <si>
    <t>政府预算经济分类</t>
  </si>
  <si>
    <t>上年一般公共预算结转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</si>
  <si>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</si>
  <si>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</si>
  <si>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</si>
  <si>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</si>
  <si>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</si>
  <si>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</si>
  <si>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</si>
  <si>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</si>
  <si>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</si>
  <si>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</si>
  <si>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</si>
  <si>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</si>
  <si>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</si>
  <si>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</si>
  <si>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</si>
  <si>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</si>
  <si>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</si>
  <si>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</si>
  <si>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</si>
  <si>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</si>
  <si>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</si>
  <si>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</si>
  <si>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</si>
  <si>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</si>
  <si>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</si>
  <si>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</si>
  <si>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</si>
  <si>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机关运行经费支出</t>
  </si>
  <si>
    <t>*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</si>
  <si>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</si>
  <si>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</si>
  <si>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</si>
  <si>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</si>
  <si>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</si>
  <si>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</si>
  <si>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</si>
  <si>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</si>
  <si>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</si>
  <si>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</si>
  <si>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</si>
  <si>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</si>
  <si>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</si>
  <si>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</si>
  <si>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</si>
  <si>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</si>
  <si>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</si>
  <si>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</si>
  <si>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</si>
  <si>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</si>
  <si>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</si>
  <si>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</si>
  <si>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</si>
  <si>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</si>
  <si>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</si>
  <si>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</si>
  <si>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</si>
  <si>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</si>
  <si>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</si>
  <si>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2020年收支总体情况表</t>
    <phoneticPr fontId="19" type="noConversion"/>
  </si>
  <si>
    <t>2020年部门收入总体情况表</t>
    <phoneticPr fontId="19" type="noConversion"/>
  </si>
  <si>
    <t>2020年部门支出总体情况表</t>
    <phoneticPr fontId="19" type="noConversion"/>
  </si>
  <si>
    <t>2020年财政拨款收支总体情况表</t>
    <phoneticPr fontId="19" type="noConversion"/>
  </si>
  <si>
    <t>2020年部门一般公共预算支出情况表</t>
    <phoneticPr fontId="19" type="noConversion"/>
  </si>
  <si>
    <t>2020年一般公共预算基本支出情况表</t>
    <phoneticPr fontId="19" type="noConversion"/>
  </si>
  <si>
    <t>2020年一般公共预算“三公”经费支出情况表</t>
    <phoneticPr fontId="19" type="noConversion"/>
  </si>
  <si>
    <t>2020年部门政府性基金支出情况表</t>
    <phoneticPr fontId="19" type="noConversion"/>
  </si>
  <si>
    <t>2020年国有资本经营预算收支情况表</t>
    <phoneticPr fontId="19" type="noConversion"/>
  </si>
  <si>
    <t>2020年机关运行经费</t>
    <phoneticPr fontId="19" type="noConversion"/>
  </si>
  <si>
    <t>2020年预算项目支出绩效目标表</t>
    <phoneticPr fontId="19" type="noConversion"/>
  </si>
  <si>
    <t>2020年</t>
    <phoneticPr fontId="19" type="noConversion"/>
  </si>
  <si>
    <t>2021年</t>
    <phoneticPr fontId="19" type="noConversion"/>
  </si>
  <si>
    <t>2022年</t>
    <phoneticPr fontId="19" type="noConversion"/>
  </si>
  <si>
    <t>2020年“三公”经费预算数</t>
    <phoneticPr fontId="19" type="noConversion"/>
  </si>
  <si>
    <t>201</t>
  </si>
  <si>
    <t>03</t>
  </si>
  <si>
    <t>01</t>
  </si>
  <si>
    <t>02</t>
  </si>
  <si>
    <t>05</t>
  </si>
  <si>
    <t>07</t>
  </si>
  <si>
    <t>99</t>
  </si>
  <si>
    <t>208</t>
  </si>
  <si>
    <t>210</t>
  </si>
  <si>
    <t>11</t>
  </si>
  <si>
    <t xml:space="preserve">    行政运行</t>
  </si>
  <si>
    <t xml:space="preserve">    一般行政管理事务</t>
  </si>
  <si>
    <t xml:space="preserve">    专项普查活动</t>
  </si>
  <si>
    <t xml:space="preserve">    其他统计信息事务支出</t>
  </si>
  <si>
    <t xml:space="preserve">    其他一般公共服务支出</t>
  </si>
  <si>
    <t xml:space="preserve">    行政单位离退休</t>
  </si>
  <si>
    <t xml:space="preserve">    机关事业单位基本养老保险缴费支出</t>
  </si>
  <si>
    <t xml:space="preserve">    行政单位医疗</t>
  </si>
  <si>
    <t xml:space="preserve">    其他行政事业单位医疗支出</t>
  </si>
  <si>
    <t xml:space="preserve">  伊川县地方史志办公室</t>
  </si>
  <si>
    <t xml:space="preserve">    事业单位离退休</t>
  </si>
  <si>
    <t xml:space="preserve">  伊川县政府后勤服务中心</t>
  </si>
  <si>
    <t xml:space="preserve">    机关服务</t>
  </si>
  <si>
    <t xml:space="preserve">  老促会</t>
  </si>
  <si>
    <t>103</t>
  </si>
  <si>
    <t>伊川县人民政府办公室</t>
  </si>
  <si>
    <t xml:space="preserve">  103001</t>
  </si>
  <si>
    <t xml:space="preserve">  伊川县人民政府办公室</t>
  </si>
  <si>
    <t>行政运行</t>
    <phoneticPr fontId="19" type="noConversion"/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</si>
  <si>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</si>
  <si>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</si>
  <si>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</si>
  <si>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</si>
  <si>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</si>
  <si>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 xml:space="preserve"> 津贴补贴</t>
  </si>
  <si>
    <t xml:space="preserve"> 奖金</t>
  </si>
  <si>
    <t>08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</si>
  <si>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</si>
  <si>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</si>
  <si>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</si>
  <si>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</si>
  <si>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10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</si>
  <si>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</si>
  <si>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</si>
  <si>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</si>
  <si>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</si>
  <si>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</si>
  <si>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</si>
  <si>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</si>
  <si>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</si>
  <si>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</si>
  <si>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</si>
  <si>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</si>
  <si>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</si>
  <si>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</si>
  <si>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</si>
  <si>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</si>
  <si>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</si>
  <si>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</si>
  <si>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</si>
  <si>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</si>
  <si>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</si>
  <si>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</si>
  <si>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</si>
  <si>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</si>
  <si>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</si>
  <si>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</si>
  <si>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</si>
  <si>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</si>
  <si>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</si>
  <si>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</si>
  <si>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</si>
  <si>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</si>
  <si>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</si>
  <si>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</si>
  <si>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</si>
  <si>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</si>
  <si>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</si>
  <si>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</si>
  <si>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</si>
  <si>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</si>
  <si>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</si>
  <si>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</si>
  <si>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</si>
  <si>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</si>
  <si>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</si>
  <si>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</si>
  <si>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</si>
  <si>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</si>
  <si>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</si>
  <si>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</si>
  <si>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</si>
  <si>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</si>
  <si>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</si>
  <si>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>31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</si>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</sst>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);[Red]\(#,##0.00\)"/>
    <numFmt numFmtId="177" formatCode="#,##0_);[Red]\(#,##0\)"/>
    <numFmt numFmtId="178" formatCode="0000"/>
    <numFmt numFmtId="179" formatCode="#,##0.00_ "/>
    <numFmt numFmtId="180" formatCode="#,##0.0000"/>
    <numFmt numFmtId="181" formatCode="#,##0.0_);[Red]\(#,##0.0\)"/>
    <numFmt numFmtId="182" formatCode="00"/>
    <numFmt numFmtId="183" formatCode="* #,##0.00;* \-#,##0.00;* &quot;&quot;??;@"/>
    <numFmt numFmtId="184" formatCode="#,##0.0"/>
    <numFmt numFmtId="185" formatCode="0.00_ "/>
  </numFmts>
  <fonts count="31">
    <font>
      <sz val="12"/>
      <name val="宋体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9"/>
      <name val="宋体"/>
      <family val="3"/>
      <charset val="134"/>
    </font>
    <font>
      <sz val="22"/>
      <color indexed="8"/>
      <name val="方正小标宋简体"/>
      <charset val="134"/>
    </font>
    <font>
      <sz val="10"/>
      <color indexed="8"/>
      <name val="宋体"/>
      <family val="3"/>
      <charset val="134"/>
    </font>
    <font>
      <sz val="22"/>
      <name val="方正小标宋简体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6"/>
      <color rgb="FF000000"/>
      <name val="仿宋_GB2312"/>
      <family val="1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19">
    <xf numFmtId="0" fontId="0" fillId="0" borderId="0">
      <alignment vertical="center"/>
    </xf>
    <xf numFmtId="0" fontId="1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0" fillId="16" borderId="15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22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4" fillId="0" borderId="2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4" borderId="17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14" borderId="15" applyNumberFormat="0" applyAlignment="0" applyProtection="0">
      <alignment vertical="center"/>
    </xf>
    <xf numFmtId="0" fontId="18" fillId="23" borderId="22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9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23" fillId="0" borderId="2" xfId="0" applyNumberFormat="1" applyFont="1" applyFill="1" applyBorder="1" applyAlignment="1">
      <alignment horizontal="left" vertical="center" wrapText="1"/>
    </xf>
    <xf numFmtId="179" fontId="23" fillId="0" borderId="2" xfId="0" applyNumberFormat="1" applyFont="1" applyFill="1" applyBorder="1" applyAlignment="1">
      <alignment horizontal="right" vertical="center" wrapText="1"/>
    </xf>
    <xf numFmtId="0" fontId="24" fillId="0" borderId="0" xfId="104" applyFont="1" applyFill="1" applyAlignment="1">
      <alignment vertical="center"/>
    </xf>
    <xf numFmtId="0" fontId="0" fillId="0" borderId="0" xfId="104" applyFont="1" applyFill="1" applyAlignment="1">
      <alignment vertical="center"/>
    </xf>
    <xf numFmtId="0" fontId="29" fillId="0" borderId="0" xfId="104" applyFill="1" applyAlignment="1">
      <alignment vertical="center"/>
    </xf>
    <xf numFmtId="0" fontId="23" fillId="0" borderId="0" xfId="104" applyFont="1" applyFill="1" applyAlignment="1">
      <alignment vertical="center"/>
    </xf>
    <xf numFmtId="0" fontId="23" fillId="0" borderId="0" xfId="104" applyFont="1" applyFill="1" applyAlignment="1">
      <alignment horizontal="right" vertical="center"/>
    </xf>
    <xf numFmtId="0" fontId="24" fillId="0" borderId="2" xfId="104" applyFont="1" applyFill="1" applyBorder="1" applyAlignment="1">
      <alignment horizontal="center" vertical="center" wrapText="1"/>
    </xf>
    <xf numFmtId="0" fontId="24" fillId="0" borderId="2" xfId="3" applyFont="1" applyFill="1" applyBorder="1" applyAlignment="1">
      <alignment horizontal="center" vertical="center" wrapText="1"/>
    </xf>
    <xf numFmtId="0" fontId="0" fillId="0" borderId="2" xfId="3" applyFont="1" applyFill="1" applyBorder="1" applyAlignment="1">
      <alignment vertical="center" wrapText="1"/>
    </xf>
    <xf numFmtId="177" fontId="29" fillId="0" borderId="2" xfId="104" applyNumberFormat="1" applyFill="1" applyBorder="1" applyAlignment="1">
      <alignment horizontal="right" vertical="center" wrapText="1"/>
    </xf>
    <xf numFmtId="0" fontId="0" fillId="0" borderId="2" xfId="15" applyFont="1" applyFill="1" applyBorder="1" applyAlignment="1">
      <alignment vertical="center"/>
    </xf>
    <xf numFmtId="180" fontId="29" fillId="0" borderId="2" xfId="104" applyNumberFormat="1" applyFill="1" applyBorder="1" applyAlignment="1">
      <alignment horizontal="right" vertical="center" wrapText="1"/>
    </xf>
    <xf numFmtId="0" fontId="24" fillId="0" borderId="2" xfId="3" applyFont="1" applyFill="1" applyBorder="1" applyAlignment="1">
      <alignment horizontal="center" vertical="center"/>
    </xf>
    <xf numFmtId="177" fontId="24" fillId="0" borderId="2" xfId="104" applyNumberFormat="1" applyFont="1" applyFill="1" applyBorder="1" applyAlignment="1">
      <alignment horizontal="right" vertical="center" wrapText="1"/>
    </xf>
    <xf numFmtId="0" fontId="24" fillId="0" borderId="2" xfId="104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left" vertical="center"/>
    </xf>
    <xf numFmtId="177" fontId="0" fillId="0" borderId="2" xfId="104" applyNumberFormat="1" applyFon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0" fontId="29" fillId="0" borderId="2" xfId="104" applyFill="1" applyBorder="1" applyAlignment="1">
      <alignment vertical="center"/>
    </xf>
    <xf numFmtId="177" fontId="29" fillId="0" borderId="0" xfId="104" applyNumberFormat="1" applyFill="1" applyAlignment="1">
      <alignment vertical="center"/>
    </xf>
    <xf numFmtId="0" fontId="23" fillId="0" borderId="0" xfId="107" applyFont="1" applyFill="1">
      <alignment vertical="center"/>
    </xf>
    <xf numFmtId="0" fontId="0" fillId="0" borderId="0" xfId="107" applyFont="1" applyFill="1">
      <alignment vertical="center"/>
    </xf>
    <xf numFmtId="0" fontId="19" fillId="0" borderId="0" xfId="107" applyFill="1">
      <alignment vertical="center"/>
    </xf>
    <xf numFmtId="49" fontId="23" fillId="0" borderId="1" xfId="105" applyNumberFormat="1" applyFont="1" applyFill="1" applyBorder="1" applyAlignment="1" applyProtection="1">
      <alignment vertical="center"/>
    </xf>
    <xf numFmtId="181" fontId="23" fillId="0" borderId="0" xfId="51" applyNumberFormat="1" applyFont="1" applyFill="1" applyAlignment="1" applyProtection="1">
      <alignment vertical="center"/>
    </xf>
    <xf numFmtId="181" fontId="23" fillId="0" borderId="1" xfId="51" applyNumberFormat="1" applyFont="1" applyFill="1" applyBorder="1" applyAlignment="1" applyProtection="1">
      <alignment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107" applyFont="1" applyFill="1" applyBorder="1" applyAlignment="1">
      <alignment horizontal="center" vertical="center"/>
    </xf>
    <xf numFmtId="49" fontId="23" fillId="0" borderId="2" xfId="107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/>
    </xf>
    <xf numFmtId="49" fontId="23" fillId="0" borderId="2" xfId="51" applyNumberFormat="1" applyFont="1" applyFill="1" applyBorder="1" applyAlignment="1">
      <alignment horizontal="left" vertical="center" wrapText="1"/>
    </xf>
    <xf numFmtId="176" fontId="23" fillId="0" borderId="2" xfId="51" applyNumberFormat="1" applyFont="1" applyFill="1" applyBorder="1" applyAlignment="1">
      <alignment horizontal="right" vertical="center"/>
    </xf>
    <xf numFmtId="181" fontId="23" fillId="0" borderId="1" xfId="51" applyNumberFormat="1" applyFont="1" applyFill="1" applyBorder="1" applyAlignment="1" applyProtection="1">
      <alignment horizontal="right" vertical="center"/>
    </xf>
    <xf numFmtId="0" fontId="25" fillId="0" borderId="0" xfId="90" applyFont="1" applyFill="1">
      <alignment vertical="center"/>
    </xf>
    <xf numFmtId="0" fontId="0" fillId="0" borderId="0" xfId="90" applyFont="1" applyFill="1">
      <alignment vertical="center"/>
    </xf>
    <xf numFmtId="0" fontId="29" fillId="0" borderId="0" xfId="90" applyFill="1">
      <alignment vertical="center"/>
    </xf>
    <xf numFmtId="0" fontId="26" fillId="0" borderId="0" xfId="90" applyFont="1" applyFill="1" applyAlignment="1">
      <alignment vertical="center"/>
    </xf>
    <xf numFmtId="0" fontId="23" fillId="0" borderId="0" xfId="90" applyFont="1" applyFill="1" applyAlignment="1">
      <alignment horizontal="right" vertical="center"/>
    </xf>
    <xf numFmtId="0" fontId="24" fillId="0" borderId="2" xfId="90" applyFont="1" applyFill="1" applyBorder="1" applyAlignment="1">
      <alignment horizontal="center" vertical="center"/>
    </xf>
    <xf numFmtId="0" fontId="24" fillId="0" borderId="2" xfId="90" applyFont="1" applyFill="1" applyBorder="1" applyAlignment="1">
      <alignment horizontal="center" vertical="center" wrapText="1"/>
    </xf>
    <xf numFmtId="0" fontId="0" fillId="0" borderId="2" xfId="90" applyFont="1" applyFill="1" applyBorder="1" applyAlignment="1">
      <alignment horizontal="center" vertical="center"/>
    </xf>
    <xf numFmtId="179" fontId="0" fillId="0" borderId="2" xfId="90" applyNumberFormat="1" applyFont="1" applyFill="1" applyBorder="1" applyAlignment="1">
      <alignment horizontal="right" vertical="center"/>
    </xf>
    <xf numFmtId="0" fontId="0" fillId="0" borderId="2" xfId="90" applyFont="1" applyFill="1" applyBorder="1">
      <alignment vertical="center"/>
    </xf>
    <xf numFmtId="0" fontId="27" fillId="0" borderId="0" xfId="110" applyFont="1" applyFill="1" applyBorder="1" applyAlignment="1">
      <alignment horizontal="center" vertical="center"/>
    </xf>
    <xf numFmtId="0" fontId="1" fillId="0" borderId="0" xfId="110" applyFill="1">
      <alignment vertical="center"/>
    </xf>
    <xf numFmtId="0" fontId="23" fillId="0" borderId="0" xfId="107" applyFont="1" applyFill="1" applyAlignment="1">
      <alignment vertical="center"/>
    </xf>
    <xf numFmtId="0" fontId="19" fillId="0" borderId="0" xfId="108" applyFill="1" applyAlignment="1">
      <alignment vertical="center"/>
    </xf>
    <xf numFmtId="0" fontId="0" fillId="0" borderId="0" xfId="108" applyFont="1" applyFill="1" applyAlignment="1"/>
    <xf numFmtId="0" fontId="23" fillId="0" borderId="0" xfId="108" applyFont="1" applyFill="1" applyAlignment="1"/>
    <xf numFmtId="0" fontId="19" fillId="0" borderId="0" xfId="108" applyFill="1" applyAlignment="1">
      <alignment wrapText="1"/>
    </xf>
    <xf numFmtId="0" fontId="19" fillId="0" borderId="0" xfId="108" applyFill="1" applyAlignment="1"/>
    <xf numFmtId="183" fontId="23" fillId="0" borderId="0" xfId="108" applyNumberFormat="1" applyFont="1" applyFill="1" applyBorder="1" applyAlignment="1" applyProtection="1">
      <alignment vertical="center" wrapText="1"/>
    </xf>
    <xf numFmtId="183" fontId="26" fillId="0" borderId="0" xfId="108" applyNumberFormat="1" applyFont="1" applyFill="1" applyBorder="1" applyAlignment="1" applyProtection="1">
      <alignment vertical="center" wrapText="1"/>
    </xf>
    <xf numFmtId="183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Continuous" vertical="center"/>
    </xf>
    <xf numFmtId="181" fontId="23" fillId="0" borderId="2" xfId="108" applyNumberFormat="1" applyFont="1" applyFill="1" applyBorder="1" applyAlignment="1" applyProtection="1">
      <alignment horizontal="center" vertical="center" wrapText="1"/>
    </xf>
    <xf numFmtId="176" fontId="23" fillId="0" borderId="6" xfId="105" applyNumberFormat="1" applyFont="1" applyFill="1" applyBorder="1" applyAlignment="1" applyProtection="1">
      <alignment horizontal="right" vertical="center" wrapText="1"/>
    </xf>
    <xf numFmtId="0" fontId="23" fillId="0" borderId="5" xfId="93" applyFont="1" applyFill="1" applyBorder="1" applyAlignment="1">
      <alignment vertical="center" wrapText="1"/>
    </xf>
    <xf numFmtId="176" fontId="23" fillId="0" borderId="2" xfId="108" applyNumberFormat="1" applyFont="1" applyFill="1" applyBorder="1" applyAlignment="1">
      <alignment horizontal="right" vertical="center" wrapText="1"/>
    </xf>
    <xf numFmtId="176" fontId="23" fillId="0" borderId="2" xfId="105" applyNumberFormat="1" applyFont="1" applyFill="1" applyBorder="1" applyAlignment="1" applyProtection="1">
      <alignment horizontal="right" vertical="center" wrapText="1"/>
    </xf>
    <xf numFmtId="0" fontId="23" fillId="0" borderId="2" xfId="93" applyFont="1" applyFill="1" applyBorder="1" applyAlignment="1">
      <alignment vertical="center" wrapText="1"/>
    </xf>
    <xf numFmtId="176" fontId="23" fillId="0" borderId="7" xfId="105" applyNumberFormat="1" applyFont="1" applyFill="1" applyBorder="1" applyAlignment="1" applyProtection="1">
      <alignment horizontal="right" vertical="center" wrapText="1"/>
    </xf>
    <xf numFmtId="176" fontId="23" fillId="0" borderId="8" xfId="105" applyNumberFormat="1" applyFont="1" applyFill="1" applyBorder="1" applyAlignment="1" applyProtection="1">
      <alignment horizontal="right" vertical="center" wrapText="1"/>
    </xf>
    <xf numFmtId="181" fontId="23" fillId="0" borderId="2" xfId="109" applyNumberFormat="1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181" fontId="23" fillId="0" borderId="2" xfId="108" applyNumberFormat="1" applyFont="1" applyFill="1" applyBorder="1" applyAlignment="1">
      <alignment horizontal="right" vertical="center" wrapText="1"/>
    </xf>
    <xf numFmtId="0" fontId="23" fillId="0" borderId="3" xfId="108" applyFont="1" applyFill="1" applyBorder="1" applyAlignment="1">
      <alignment horizontal="left" vertical="center" wrapText="1"/>
    </xf>
    <xf numFmtId="0" fontId="23" fillId="0" borderId="5" xfId="108" applyFont="1" applyFill="1" applyBorder="1" applyAlignment="1">
      <alignment horizontal="left" vertical="center" wrapText="1"/>
    </xf>
    <xf numFmtId="0" fontId="23" fillId="0" borderId="2" xfId="93" applyFont="1" applyFill="1" applyBorder="1" applyAlignment="1">
      <alignment horizontal="center" vertical="center" wrapText="1"/>
    </xf>
    <xf numFmtId="0" fontId="0" fillId="0" borderId="0" xfId="108" applyFont="1" applyFill="1" applyAlignment="1">
      <alignment wrapText="1"/>
    </xf>
    <xf numFmtId="0" fontId="29" fillId="0" borderId="0" xfId="109" applyFill="1">
      <alignment vertical="center"/>
    </xf>
    <xf numFmtId="0" fontId="29" fillId="0" borderId="0" xfId="109" applyFill="1" applyAlignment="1">
      <alignment vertical="center"/>
    </xf>
    <xf numFmtId="0" fontId="23" fillId="0" borderId="2" xfId="108" applyFont="1" applyFill="1" applyBorder="1" applyAlignment="1">
      <alignment horizontal="centerContinuous"/>
    </xf>
    <xf numFmtId="0" fontId="23" fillId="0" borderId="2" xfId="108" applyFont="1" applyFill="1" applyBorder="1" applyAlignment="1">
      <alignment horizontal="centerContinuous" vertical="center"/>
    </xf>
    <xf numFmtId="49" fontId="23" fillId="0" borderId="2" xfId="108" applyNumberFormat="1" applyFont="1" applyFill="1" applyBorder="1" applyAlignment="1">
      <alignment horizontal="center" vertical="center"/>
    </xf>
    <xf numFmtId="176" fontId="23" fillId="0" borderId="2" xfId="108" applyNumberFormat="1" applyFont="1" applyFill="1" applyBorder="1" applyAlignment="1">
      <alignment horizontal="right" vertical="center"/>
    </xf>
    <xf numFmtId="0" fontId="23" fillId="0" borderId="0" xfId="109" applyFont="1" applyFill="1">
      <alignment vertical="center"/>
    </xf>
    <xf numFmtId="176" fontId="23" fillId="0" borderId="2" xfId="108" applyNumberFormat="1" applyFont="1" applyFill="1" applyBorder="1" applyAlignment="1" applyProtection="1">
      <alignment horizontal="right" vertical="center" wrapText="1"/>
    </xf>
    <xf numFmtId="0" fontId="19" fillId="0" borderId="0" xfId="106" applyFill="1" applyAlignment="1"/>
    <xf numFmtId="0" fontId="23" fillId="0" borderId="0" xfId="106" applyFont="1" applyFill="1" applyAlignment="1">
      <alignment vertical="center"/>
    </xf>
    <xf numFmtId="49" fontId="23" fillId="0" borderId="2" xfId="106" applyNumberFormat="1" applyFont="1" applyFill="1" applyBorder="1" applyAlignment="1" applyProtection="1">
      <alignment horizontal="left" vertical="center"/>
    </xf>
    <xf numFmtId="176" fontId="23" fillId="0" borderId="2" xfId="106" applyNumberFormat="1" applyFont="1" applyFill="1" applyBorder="1" applyAlignment="1" applyProtection="1">
      <alignment horizontal="right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0" fontId="19" fillId="0" borderId="0" xfId="106" applyFill="1" applyAlignment="1">
      <alignment horizontal="right" vertical="center"/>
    </xf>
    <xf numFmtId="176" fontId="19" fillId="0" borderId="2" xfId="106" applyNumberFormat="1" applyFont="1" applyFill="1" applyBorder="1" applyAlignment="1" applyProtection="1">
      <alignment horizontal="right" vertical="center" wrapText="1"/>
    </xf>
    <xf numFmtId="0" fontId="19" fillId="0" borderId="0" xfId="105" applyFill="1" applyAlignment="1"/>
    <xf numFmtId="49" fontId="23" fillId="0" borderId="0" xfId="105" applyNumberFormat="1" applyFont="1" applyFill="1" applyBorder="1" applyAlignment="1" applyProtection="1">
      <alignment vertical="center"/>
    </xf>
    <xf numFmtId="49" fontId="23" fillId="0" borderId="0" xfId="105" applyNumberFormat="1" applyFont="1" applyFill="1" applyBorder="1" applyAlignment="1" applyProtection="1">
      <alignment horizontal="left" vertical="center"/>
    </xf>
    <xf numFmtId="49" fontId="23" fillId="0" borderId="1" xfId="105" applyNumberFormat="1" applyFont="1" applyFill="1" applyBorder="1" applyAlignment="1" applyProtection="1">
      <alignment horizontal="left" vertical="center"/>
    </xf>
    <xf numFmtId="0" fontId="23" fillId="0" borderId="0" xfId="105" applyFont="1" applyFill="1" applyAlignment="1">
      <alignment horizontal="right" vertical="center"/>
    </xf>
    <xf numFmtId="0" fontId="23" fillId="0" borderId="0" xfId="105" applyFont="1" applyFill="1" applyAlignment="1"/>
    <xf numFmtId="184" fontId="23" fillId="0" borderId="2" xfId="105" applyNumberFormat="1" applyFont="1" applyFill="1" applyBorder="1" applyAlignment="1" applyProtection="1">
      <alignment horizontal="left" vertical="center"/>
    </xf>
    <xf numFmtId="0" fontId="23" fillId="0" borderId="2" xfId="105" applyFont="1" applyFill="1" applyBorder="1" applyAlignment="1">
      <alignment horizontal="center" vertical="center" wrapText="1"/>
    </xf>
    <xf numFmtId="0" fontId="23" fillId="0" borderId="2" xfId="105" applyFont="1" applyFill="1" applyBorder="1" applyAlignment="1">
      <alignment horizontal="center" vertical="center"/>
    </xf>
    <xf numFmtId="49" fontId="23" fillId="0" borderId="2" xfId="106" applyNumberFormat="1" applyFont="1" applyFill="1" applyBorder="1" applyAlignment="1" applyProtection="1">
      <alignment horizontal="left" vertical="center" wrapText="1"/>
    </xf>
    <xf numFmtId="0" fontId="19" fillId="0" borderId="2" xfId="106" applyFill="1" applyBorder="1" applyAlignment="1"/>
    <xf numFmtId="0" fontId="0" fillId="0" borderId="2" xfId="51" applyFont="1" applyFill="1" applyBorder="1" applyAlignment="1"/>
    <xf numFmtId="0" fontId="19" fillId="0" borderId="2" xfId="107" applyFill="1" applyBorder="1">
      <alignment vertical="center"/>
    </xf>
    <xf numFmtId="0" fontId="0" fillId="0" borderId="2" xfId="107" applyFont="1" applyFill="1" applyBorder="1">
      <alignment vertical="center"/>
    </xf>
    <xf numFmtId="49" fontId="21" fillId="0" borderId="2" xfId="110" applyNumberFormat="1" applyFont="1" applyFill="1" applyBorder="1" applyAlignment="1">
      <alignment horizontal="left" vertical="center" wrapText="1"/>
    </xf>
    <xf numFmtId="179" fontId="21" fillId="0" borderId="2" xfId="110" applyNumberFormat="1" applyFont="1" applyFill="1" applyBorder="1" applyAlignment="1">
      <alignment horizontal="right" vertical="center" wrapText="1"/>
    </xf>
    <xf numFmtId="0" fontId="1" fillId="0" borderId="2" xfId="110" applyFill="1" applyBorder="1">
      <alignment vertical="center"/>
    </xf>
    <xf numFmtId="0" fontId="28" fillId="0" borderId="2" xfId="105" applyFont="1" applyFill="1" applyBorder="1" applyAlignment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184" fontId="23" fillId="0" borderId="2" xfId="105" applyNumberFormat="1" applyFont="1" applyFill="1" applyBorder="1" applyAlignment="1">
      <alignment horizontal="left" vertical="center" wrapText="1"/>
    </xf>
    <xf numFmtId="184" fontId="23" fillId="0" borderId="2" xfId="105" applyNumberFormat="1" applyFont="1" applyFill="1" applyBorder="1" applyAlignment="1">
      <alignment horizontal="left" vertical="center"/>
    </xf>
    <xf numFmtId="0" fontId="23" fillId="0" borderId="2" xfId="105" applyFont="1" applyFill="1" applyBorder="1" applyAlignment="1"/>
    <xf numFmtId="0" fontId="23" fillId="0" borderId="2" xfId="105" applyFont="1" applyFill="1" applyBorder="1" applyAlignment="1">
      <alignment vertical="center" wrapText="1"/>
    </xf>
    <xf numFmtId="0" fontId="23" fillId="0" borderId="2" xfId="105" applyFont="1" applyFill="1" applyBorder="1" applyAlignment="1">
      <alignment vertical="center"/>
    </xf>
    <xf numFmtId="2" fontId="29" fillId="0" borderId="2" xfId="105" applyNumberFormat="1" applyFont="1" applyFill="1" applyBorder="1" applyAlignment="1">
      <alignment horizontal="right" vertical="center"/>
    </xf>
    <xf numFmtId="185" fontId="29" fillId="0" borderId="2" xfId="105" applyNumberFormat="1" applyFont="1" applyFill="1" applyBorder="1" applyAlignment="1">
      <alignment horizontal="right" vertical="center"/>
    </xf>
    <xf numFmtId="176" fontId="29" fillId="0" borderId="2" xfId="105" applyNumberFormat="1" applyFont="1" applyFill="1" applyBorder="1" applyAlignment="1" applyProtection="1">
      <alignment horizontal="right" vertical="center" wrapText="1"/>
    </xf>
    <xf numFmtId="179" fontId="29" fillId="0" borderId="2" xfId="105" applyNumberFormat="1" applyFont="1" applyFill="1" applyBorder="1" applyAlignment="1" applyProtection="1">
      <alignment horizontal="right" vertical="center" wrapText="1"/>
    </xf>
    <xf numFmtId="179" fontId="29" fillId="0" borderId="2" xfId="105" applyNumberFormat="1" applyFont="1" applyFill="1" applyBorder="1" applyAlignment="1">
      <alignment horizontal="right" vertical="center"/>
    </xf>
    <xf numFmtId="0" fontId="29" fillId="0" borderId="2" xfId="105" applyFont="1" applyFill="1" applyBorder="1" applyAlignment="1">
      <alignment horizontal="right" vertical="center"/>
    </xf>
    <xf numFmtId="0" fontId="29" fillId="0" borderId="2" xfId="105" applyFont="1" applyFill="1" applyBorder="1" applyAlignment="1"/>
    <xf numFmtId="0" fontId="29" fillId="0" borderId="2" xfId="0" applyFont="1" applyFill="1" applyBorder="1" applyAlignment="1">
      <alignment horizontal="right" vertical="center"/>
    </xf>
    <xf numFmtId="2" fontId="19" fillId="0" borderId="2" xfId="106" applyNumberFormat="1" applyFill="1" applyBorder="1" applyAlignment="1"/>
    <xf numFmtId="2" fontId="0" fillId="0" borderId="2" xfId="107" applyNumberFormat="1" applyFont="1" applyFill="1" applyBorder="1">
      <alignment vertical="center"/>
    </xf>
    <xf numFmtId="2" fontId="23" fillId="0" borderId="2" xfId="51" applyNumberFormat="1" applyFont="1" applyFill="1" applyBorder="1" applyAlignment="1">
      <alignment horizontal="right" vertical="center"/>
    </xf>
    <xf numFmtId="2" fontId="0" fillId="0" borderId="2" xfId="51" applyNumberFormat="1" applyFont="1" applyFill="1" applyBorder="1" applyAlignment="1"/>
    <xf numFmtId="0" fontId="19" fillId="0" borderId="2" xfId="107" applyFill="1" applyBorder="1" applyAlignment="1">
      <alignment horizontal="center" vertical="center"/>
    </xf>
    <xf numFmtId="0" fontId="0" fillId="0" borderId="2" xfId="107" applyFont="1" applyFill="1" applyBorder="1" applyAlignment="1">
      <alignment horizontal="center" vertical="center"/>
    </xf>
    <xf numFmtId="0" fontId="0" fillId="0" borderId="2" xfId="51" applyFont="1" applyFill="1" applyBorder="1" applyAlignment="1">
      <alignment horizontal="center" vertical="center"/>
    </xf>
    <xf numFmtId="2" fontId="0" fillId="0" borderId="2" xfId="107" applyNumberFormat="1" applyFont="1" applyFill="1" applyBorder="1" applyAlignment="1">
      <alignment horizontal="right" vertical="center"/>
    </xf>
    <xf numFmtId="2" fontId="0" fillId="0" borderId="2" xfId="51" applyNumberFormat="1" applyFont="1" applyFill="1" applyBorder="1" applyAlignment="1">
      <alignment horizontal="right"/>
    </xf>
    <xf numFmtId="2" fontId="23" fillId="0" borderId="2" xfId="51" applyNumberFormat="1" applyFont="1" applyFill="1" applyBorder="1" applyAlignment="1" applyProtection="1">
      <alignment horizontal="center" vertical="center"/>
    </xf>
    <xf numFmtId="0" fontId="21" fillId="0" borderId="2" xfId="11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2" fontId="1" fillId="0" borderId="2" xfId="110" applyNumberFormat="1" applyFill="1" applyBorder="1">
      <alignment vertical="center"/>
    </xf>
    <xf numFmtId="0" fontId="28" fillId="0" borderId="2" xfId="105" applyFont="1" applyFill="1" applyBorder="1" applyAlignment="1">
      <alignment horizontal="center" vertical="center" wrapText="1"/>
    </xf>
    <xf numFmtId="0" fontId="22" fillId="0" borderId="0" xfId="105" applyFont="1" applyFill="1" applyAlignment="1">
      <alignment horizontal="center" vertical="center"/>
    </xf>
    <xf numFmtId="49" fontId="28" fillId="0" borderId="2" xfId="105" applyNumberFormat="1" applyFont="1" applyFill="1" applyBorder="1" applyAlignment="1" applyProtection="1">
      <alignment horizontal="center" vertical="center"/>
    </xf>
    <xf numFmtId="49" fontId="28" fillId="0" borderId="5" xfId="105" applyNumberFormat="1" applyFont="1" applyFill="1" applyBorder="1" applyAlignment="1" applyProtection="1">
      <alignment horizontal="center" vertical="center"/>
    </xf>
    <xf numFmtId="0" fontId="28" fillId="0" borderId="2" xfId="105" applyFont="1" applyFill="1" applyBorder="1" applyAlignment="1">
      <alignment horizontal="center" vertical="center"/>
    </xf>
    <xf numFmtId="49" fontId="19" fillId="0" borderId="2" xfId="106" applyNumberFormat="1" applyFont="1" applyFill="1" applyBorder="1" applyAlignment="1">
      <alignment horizontal="center" vertical="center" wrapText="1"/>
    </xf>
    <xf numFmtId="49" fontId="19" fillId="0" borderId="2" xfId="106" applyNumberFormat="1" applyFill="1" applyBorder="1" applyAlignment="1">
      <alignment horizontal="center" vertical="center" wrapText="1"/>
    </xf>
    <xf numFmtId="0" fontId="23" fillId="0" borderId="2" xfId="106" applyFont="1" applyFill="1" applyBorder="1" applyAlignment="1">
      <alignment horizontal="center" vertical="center"/>
    </xf>
    <xf numFmtId="49" fontId="19" fillId="0" borderId="6" xfId="106" applyNumberFormat="1" applyFont="1" applyFill="1" applyBorder="1" applyAlignment="1">
      <alignment horizontal="center" vertical="center" wrapText="1"/>
    </xf>
    <xf numFmtId="49" fontId="19" fillId="0" borderId="7" xfId="106" applyNumberFormat="1" applyFont="1" applyFill="1" applyBorder="1" applyAlignment="1">
      <alignment horizontal="center" vertical="center" wrapText="1"/>
    </xf>
    <xf numFmtId="49" fontId="19" fillId="0" borderId="8" xfId="106" applyNumberFormat="1" applyFont="1" applyFill="1" applyBorder="1" applyAlignment="1">
      <alignment horizontal="center" vertical="center" wrapText="1"/>
    </xf>
    <xf numFmtId="0" fontId="23" fillId="0" borderId="2" xfId="106" applyNumberFormat="1" applyFont="1" applyFill="1" applyBorder="1" applyAlignment="1" applyProtection="1">
      <alignment horizontal="center" vertical="center"/>
    </xf>
    <xf numFmtId="0" fontId="23" fillId="0" borderId="2" xfId="106" applyNumberFormat="1" applyFont="1" applyFill="1" applyBorder="1" applyAlignment="1" applyProtection="1">
      <alignment horizontal="center" vertical="center" wrapText="1"/>
    </xf>
    <xf numFmtId="0" fontId="22" fillId="0" borderId="0" xfId="106" applyNumberFormat="1" applyFont="1" applyFill="1" applyAlignment="1" applyProtection="1">
      <alignment horizontal="center" vertical="center"/>
    </xf>
    <xf numFmtId="0" fontId="23" fillId="0" borderId="1" xfId="106" applyFont="1" applyFill="1" applyBorder="1" applyAlignment="1">
      <alignment vertical="center"/>
    </xf>
    <xf numFmtId="49" fontId="19" fillId="0" borderId="3" xfId="106" applyNumberFormat="1" applyFont="1" applyFill="1" applyBorder="1" applyAlignment="1">
      <alignment horizontal="center" vertical="center" wrapText="1"/>
    </xf>
    <xf numFmtId="49" fontId="19" fillId="0" borderId="4" xfId="106" applyNumberFormat="1" applyFont="1" applyFill="1" applyBorder="1" applyAlignment="1">
      <alignment horizontal="center" vertical="center" wrapText="1"/>
    </xf>
    <xf numFmtId="49" fontId="19" fillId="0" borderId="5" xfId="106" applyNumberFormat="1" applyFont="1" applyFill="1" applyBorder="1" applyAlignment="1">
      <alignment horizontal="center" vertical="center" wrapText="1"/>
    </xf>
    <xf numFmtId="49" fontId="19" fillId="0" borderId="3" xfId="106" applyNumberFormat="1" applyFill="1" applyBorder="1" applyAlignment="1">
      <alignment horizontal="center" vertical="center" wrapText="1"/>
    </xf>
    <xf numFmtId="49" fontId="19" fillId="0" borderId="4" xfId="106" applyNumberFormat="1" applyFill="1" applyBorder="1" applyAlignment="1">
      <alignment horizontal="center" vertical="center" wrapText="1"/>
    </xf>
    <xf numFmtId="49" fontId="19" fillId="0" borderId="5" xfId="106" applyNumberFormat="1" applyFill="1" applyBorder="1" applyAlignment="1">
      <alignment horizontal="center" vertical="center" wrapText="1"/>
    </xf>
    <xf numFmtId="49" fontId="19" fillId="0" borderId="6" xfId="106" applyNumberFormat="1" applyFill="1" applyBorder="1" applyAlignment="1">
      <alignment horizontal="center" vertical="center" wrapText="1"/>
    </xf>
    <xf numFmtId="49" fontId="19" fillId="0" borderId="8" xfId="106" applyNumberFormat="1" applyFill="1" applyBorder="1" applyAlignment="1">
      <alignment horizontal="center" vertical="center" wrapText="1"/>
    </xf>
    <xf numFmtId="0" fontId="22" fillId="0" borderId="0" xfId="51" applyNumberFormat="1" applyFont="1" applyFill="1" applyAlignment="1" applyProtection="1">
      <alignment horizontal="center" vertical="center"/>
    </xf>
    <xf numFmtId="49" fontId="23" fillId="0" borderId="1" xfId="105" applyNumberFormat="1" applyFont="1" applyFill="1" applyBorder="1" applyAlignment="1" applyProtection="1">
      <alignment vertic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0" fontId="23" fillId="0" borderId="4" xfId="51" applyNumberFormat="1" applyFont="1" applyFill="1" applyBorder="1" applyAlignment="1" applyProtection="1">
      <alignment horizontal="center" vertical="center"/>
    </xf>
    <xf numFmtId="0" fontId="23" fillId="0" borderId="5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/>
    </xf>
    <xf numFmtId="0" fontId="23" fillId="0" borderId="2" xfId="51" applyFont="1" applyFill="1" applyBorder="1" applyAlignment="1">
      <alignment horizontal="center" vertical="center"/>
    </xf>
    <xf numFmtId="0" fontId="23" fillId="0" borderId="3" xfId="51" applyFont="1" applyFill="1" applyBorder="1" applyAlignment="1">
      <alignment horizontal="center" vertical="center"/>
    </xf>
    <xf numFmtId="0" fontId="23" fillId="0" borderId="4" xfId="51" applyFont="1" applyFill="1" applyBorder="1" applyAlignment="1">
      <alignment horizontal="center" vertical="center"/>
    </xf>
    <xf numFmtId="0" fontId="23" fillId="0" borderId="5" xfId="51" applyFont="1" applyFill="1" applyBorder="1" applyAlignment="1">
      <alignment horizontal="center" vertical="center"/>
    </xf>
    <xf numFmtId="182" fontId="23" fillId="0" borderId="2" xfId="51" applyNumberFormat="1" applyFont="1" applyFill="1" applyBorder="1" applyAlignment="1" applyProtection="1">
      <alignment horizontal="center" vertical="center"/>
    </xf>
    <xf numFmtId="178" fontId="23" fillId="0" borderId="2" xfId="51" applyNumberFormat="1" applyFont="1" applyFill="1" applyBorder="1" applyAlignment="1" applyProtection="1">
      <alignment horizontal="center" vertical="center"/>
    </xf>
    <xf numFmtId="0" fontId="23" fillId="0" borderId="6" xfId="51" applyNumberFormat="1" applyFont="1" applyFill="1" applyBorder="1" applyAlignment="1" applyProtection="1">
      <alignment horizontal="center" vertical="center"/>
    </xf>
    <xf numFmtId="0" fontId="23" fillId="0" borderId="7" xfId="51" applyNumberFormat="1" applyFont="1" applyFill="1" applyBorder="1" applyAlignment="1" applyProtection="1">
      <alignment horizontal="center" vertical="center"/>
    </xf>
    <xf numFmtId="0" fontId="23" fillId="0" borderId="8" xfId="51" applyNumberFormat="1" applyFont="1" applyFill="1" applyBorder="1" applyAlignment="1" applyProtection="1">
      <alignment horizontal="center" vertical="center"/>
    </xf>
    <xf numFmtId="0" fontId="23" fillId="0" borderId="2" xfId="51" applyNumberFormat="1" applyFont="1" applyFill="1" applyBorder="1" applyAlignment="1" applyProtection="1">
      <alignment horizontal="center" vertical="center" wrapText="1"/>
    </xf>
    <xf numFmtId="49" fontId="23" fillId="0" borderId="2" xfId="108" applyNumberFormat="1" applyFont="1" applyFill="1" applyBorder="1" applyAlignment="1">
      <alignment horizontal="center" vertical="center" wrapText="1"/>
    </xf>
    <xf numFmtId="49" fontId="23" fillId="0" borderId="6" xfId="108" applyNumberFormat="1" applyFont="1" applyFill="1" applyBorder="1" applyAlignment="1">
      <alignment horizontal="center" vertical="center" wrapText="1"/>
    </xf>
    <xf numFmtId="49" fontId="23" fillId="0" borderId="8" xfId="108" applyNumberFormat="1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center" vertical="center" wrapText="1"/>
    </xf>
    <xf numFmtId="183" fontId="23" fillId="0" borderId="9" xfId="108" applyNumberFormat="1" applyFont="1" applyFill="1" applyBorder="1" applyAlignment="1" applyProtection="1">
      <alignment horizontal="center" vertical="center" wrapText="1"/>
    </xf>
    <xf numFmtId="183" fontId="23" fillId="0" borderId="10" xfId="108" applyNumberFormat="1" applyFont="1" applyFill="1" applyBorder="1" applyAlignment="1" applyProtection="1">
      <alignment horizontal="center" vertical="center" wrapText="1"/>
    </xf>
    <xf numFmtId="183" fontId="23" fillId="0" borderId="11" xfId="108" applyNumberFormat="1" applyFont="1" applyFill="1" applyBorder="1" applyAlignment="1" applyProtection="1">
      <alignment horizontal="center" vertical="center" wrapText="1"/>
    </xf>
    <xf numFmtId="183" fontId="23" fillId="0" borderId="12" xfId="108" applyNumberFormat="1" applyFont="1" applyFill="1" applyBorder="1" applyAlignment="1" applyProtection="1">
      <alignment horizontal="center" vertical="center" wrapText="1"/>
    </xf>
    <xf numFmtId="183" fontId="23" fillId="0" borderId="13" xfId="108" applyNumberFormat="1" applyFont="1" applyFill="1" applyBorder="1" applyAlignment="1" applyProtection="1">
      <alignment horizontal="center" vertical="center" wrapText="1"/>
    </xf>
    <xf numFmtId="183" fontId="23" fillId="0" borderId="14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 wrapText="1"/>
    </xf>
    <xf numFmtId="183" fontId="23" fillId="0" borderId="5" xfId="108" applyNumberFormat="1" applyFont="1" applyFill="1" applyBorder="1" applyAlignment="1" applyProtection="1">
      <alignment horizontal="center" vertical="center" wrapText="1"/>
    </xf>
    <xf numFmtId="183" fontId="23" fillId="0" borderId="3" xfId="108" applyNumberFormat="1" applyFont="1" applyFill="1" applyBorder="1" applyAlignment="1" applyProtection="1">
      <alignment horizontal="center" vertical="center"/>
    </xf>
    <xf numFmtId="183" fontId="23" fillId="0" borderId="9" xfId="108" applyNumberFormat="1" applyFont="1" applyFill="1" applyBorder="1" applyAlignment="1" applyProtection="1">
      <alignment horizontal="center" vertical="center"/>
    </xf>
    <xf numFmtId="0" fontId="23" fillId="0" borderId="2" xfId="108" applyNumberFormat="1" applyFont="1" applyFill="1" applyBorder="1" applyAlignment="1" applyProtection="1">
      <alignment horizontal="center" vertical="center"/>
    </xf>
    <xf numFmtId="0" fontId="23" fillId="0" borderId="6" xfId="105" applyFont="1" applyFill="1" applyBorder="1" applyAlignment="1">
      <alignment horizontal="center" vertical="center" wrapText="1"/>
    </xf>
    <xf numFmtId="0" fontId="23" fillId="0" borderId="8" xfId="105" applyFont="1" applyFill="1" applyBorder="1" applyAlignment="1">
      <alignment horizontal="center" vertical="center" wrapText="1"/>
    </xf>
    <xf numFmtId="0" fontId="23" fillId="0" borderId="2" xfId="108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center" vertical="center" wrapText="1"/>
    </xf>
    <xf numFmtId="0" fontId="23" fillId="0" borderId="5" xfId="105" applyFont="1" applyFill="1" applyBorder="1" applyAlignment="1">
      <alignment horizontal="center" vertical="center" wrapText="1"/>
    </xf>
    <xf numFmtId="0" fontId="23" fillId="0" borderId="3" xfId="105" applyFont="1" applyFill="1" applyBorder="1" applyAlignment="1">
      <alignment vertical="center" wrapText="1"/>
    </xf>
    <xf numFmtId="0" fontId="23" fillId="0" borderId="5" xfId="105" applyFont="1" applyFill="1" applyBorder="1" applyAlignment="1">
      <alignment vertical="center" wrapText="1"/>
    </xf>
    <xf numFmtId="0" fontId="23" fillId="0" borderId="3" xfId="109" applyFont="1" applyFill="1" applyBorder="1" applyAlignment="1">
      <alignment vertical="center" wrapText="1"/>
    </xf>
    <xf numFmtId="0" fontId="23" fillId="0" borderId="5" xfId="109" applyFont="1" applyFill="1" applyBorder="1" applyAlignment="1">
      <alignment vertical="center" wrapText="1"/>
    </xf>
    <xf numFmtId="0" fontId="23" fillId="0" borderId="3" xfId="109" applyFont="1" applyFill="1" applyBorder="1" applyAlignment="1">
      <alignment horizontal="center" vertical="center" wrapText="1"/>
    </xf>
    <xf numFmtId="0" fontId="23" fillId="0" borderId="5" xfId="109" applyFont="1" applyFill="1" applyBorder="1" applyAlignment="1">
      <alignment horizontal="center" vertical="center" wrapText="1"/>
    </xf>
    <xf numFmtId="184" fontId="23" fillId="0" borderId="3" xfId="105" applyNumberFormat="1" applyFont="1" applyFill="1" applyBorder="1" applyAlignment="1">
      <alignment horizontal="left" vertical="center" wrapText="1"/>
    </xf>
    <xf numFmtId="184" fontId="23" fillId="0" borderId="5" xfId="105" applyNumberFormat="1" applyFont="1" applyFill="1" applyBorder="1" applyAlignment="1">
      <alignment horizontal="left" vertical="center" wrapText="1"/>
    </xf>
    <xf numFmtId="184" fontId="23" fillId="0" borderId="4" xfId="105" applyNumberFormat="1" applyFont="1" applyFill="1" applyBorder="1" applyAlignment="1">
      <alignment horizontal="left" vertical="center" wrapText="1"/>
    </xf>
    <xf numFmtId="0" fontId="23" fillId="0" borderId="3" xfId="105" applyFont="1" applyFill="1" applyBorder="1" applyAlignment="1">
      <alignment horizontal="left" vertical="center" wrapText="1"/>
    </xf>
    <xf numFmtId="0" fontId="23" fillId="0" borderId="5" xfId="105" applyFont="1" applyFill="1" applyBorder="1" applyAlignment="1">
      <alignment horizontal="left" vertical="center" wrapText="1"/>
    </xf>
    <xf numFmtId="0" fontId="23" fillId="0" borderId="2" xfId="109" applyFont="1" applyFill="1" applyBorder="1" applyAlignment="1">
      <alignment vertical="center" wrapText="1"/>
    </xf>
    <xf numFmtId="181" fontId="23" fillId="0" borderId="3" xfId="108" applyNumberFormat="1" applyFont="1" applyFill="1" applyBorder="1" applyAlignment="1" applyProtection="1">
      <alignment horizontal="center" vertical="center"/>
    </xf>
    <xf numFmtId="181" fontId="23" fillId="0" borderId="4" xfId="108" applyNumberFormat="1" applyFont="1" applyFill="1" applyBorder="1" applyAlignment="1" applyProtection="1">
      <alignment horizontal="center" vertical="center"/>
    </xf>
    <xf numFmtId="183" fontId="22" fillId="0" borderId="0" xfId="108" applyNumberFormat="1" applyFont="1" applyFill="1" applyAlignment="1" applyProtection="1">
      <alignment horizontal="center" vertical="center" wrapText="1"/>
    </xf>
    <xf numFmtId="183" fontId="23" fillId="0" borderId="1" xfId="108" applyNumberFormat="1" applyFont="1" applyFill="1" applyBorder="1" applyAlignment="1" applyProtection="1">
      <alignment vertical="center"/>
    </xf>
    <xf numFmtId="183" fontId="23" fillId="0" borderId="0" xfId="108" applyNumberFormat="1" applyFont="1" applyFill="1" applyAlignment="1" applyProtection="1">
      <alignment horizontal="right" vertical="center" wrapText="1"/>
    </xf>
    <xf numFmtId="183" fontId="23" fillId="0" borderId="4" xfId="108" applyNumberFormat="1" applyFont="1" applyFill="1" applyBorder="1" applyAlignment="1" applyProtection="1">
      <alignment horizontal="center" vertical="center" wrapText="1"/>
    </xf>
    <xf numFmtId="0" fontId="23" fillId="0" borderId="3" xfId="105" applyFont="1" applyFill="1" applyBorder="1" applyAlignment="1">
      <alignment horizontal="center" vertical="center"/>
    </xf>
    <xf numFmtId="0" fontId="23" fillId="0" borderId="5" xfId="105" applyFont="1" applyFill="1" applyBorder="1" applyAlignment="1">
      <alignment horizontal="center" vertical="center"/>
    </xf>
    <xf numFmtId="0" fontId="20" fillId="0" borderId="0" xfId="110" applyFont="1" applyFill="1" applyBorder="1" applyAlignment="1">
      <alignment horizontal="center" vertical="center"/>
    </xf>
    <xf numFmtId="0" fontId="21" fillId="0" borderId="0" xfId="110" applyFont="1" applyFill="1" applyBorder="1" applyAlignment="1">
      <alignment horizontal="center" vertical="center"/>
    </xf>
    <xf numFmtId="0" fontId="21" fillId="0" borderId="2" xfId="110" applyFont="1" applyFill="1" applyBorder="1" applyAlignment="1">
      <alignment horizontal="center" vertical="center"/>
    </xf>
    <xf numFmtId="0" fontId="21" fillId="0" borderId="2" xfId="110" applyFont="1" applyFill="1" applyBorder="1" applyAlignment="1">
      <alignment horizontal="center" vertical="center" wrapText="1"/>
    </xf>
    <xf numFmtId="0" fontId="22" fillId="0" borderId="0" xfId="9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2" fillId="0" borderId="0" xfId="104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80" fontId="1" fillId="0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>
      <alignment vertical="center"/>
    </xf>
  </cellXfs>
  <cellStyles count="119">
    <cellStyle name="20% - 强调文字颜色 1" xfId="42"/>
    <cellStyle name="20% - 强调文字颜色 2" xfId="46"/>
    <cellStyle name="20% - 强调文字颜色 3" xfId="6"/>
    <cellStyle name="20% - 强调文字颜色 4" xfId="50"/>
    <cellStyle name="20% - 强调文字颜色 5" xfId="41"/>
    <cellStyle name="20% - 强调文字颜色 6" xfId="34"/>
    <cellStyle name="20% - 着色 1 2" xfId="32"/>
    <cellStyle name="20% - 着色 1 2 2" xfId="62"/>
    <cellStyle name="20% - 着色 1 3" xfId="63"/>
    <cellStyle name="20% - 着色 2 2" xfId="44"/>
    <cellStyle name="20% - 着色 2 2 2" xfId="5"/>
    <cellStyle name="20% - 着色 2 3" xfId="47"/>
    <cellStyle name="20% - 着色 3 2" xfId="61"/>
    <cellStyle name="20% - 着色 3 2 2" xfId="65"/>
    <cellStyle name="20% - 着色 3 3" xfId="8"/>
    <cellStyle name="20% - 着色 4 2" xfId="66"/>
    <cellStyle name="20% - 着色 4 2 2" xfId="11"/>
    <cellStyle name="20% - 着色 4 3" xfId="64"/>
    <cellStyle name="20% - 着色 5 2" xfId="68"/>
    <cellStyle name="20% - 着色 5 2 2" xfId="20"/>
    <cellStyle name="20% - 着色 5 3" xfId="69"/>
    <cellStyle name="20% - 着色 6 2" xfId="10"/>
    <cellStyle name="20% - 着色 6 2 2" xfId="70"/>
    <cellStyle name="20% - 着色 6 3" xfId="1"/>
    <cellStyle name="40% - 强调文字颜色 1" xfId="45"/>
    <cellStyle name="40% - 强调文字颜色 2" xfId="48"/>
    <cellStyle name="40% - 强调文字颜色 3" xfId="13"/>
    <cellStyle name="40% - 强调文字颜色 4" xfId="52"/>
    <cellStyle name="40% - 强调文字颜色 5" xfId="54"/>
    <cellStyle name="40% - 强调文字颜色 6" xfId="59"/>
    <cellStyle name="40% - 着色 1 2" xfId="71"/>
    <cellStyle name="40% - 着色 1 2 2" xfId="73"/>
    <cellStyle name="40% - 着色 1 3" xfId="74"/>
    <cellStyle name="40% - 着色 2 2" xfId="75"/>
    <cellStyle name="40% - 着色 2 2 2" xfId="76"/>
    <cellStyle name="40% - 着色 2 3" xfId="72"/>
    <cellStyle name="40% - 着色 3 2" xfId="77"/>
    <cellStyle name="40% - 着色 3 2 2" xfId="78"/>
    <cellStyle name="40% - 着色 3 3" xfId="25"/>
    <cellStyle name="40% - 着色 4 2" xfId="79"/>
    <cellStyle name="40% - 着色 4 2 2" xfId="80"/>
    <cellStyle name="40% - 着色 4 3" xfId="81"/>
    <cellStyle name="40% - 着色 5 2" xfId="36"/>
    <cellStyle name="40% - 着色 5 2 2" xfId="82"/>
    <cellStyle name="40% - 着色 5 3" xfId="83"/>
    <cellStyle name="40% - 着色 6 2" xfId="84"/>
    <cellStyle name="40% - 着色 6 2 2" xfId="85"/>
    <cellStyle name="40% - 着色 6 3" xfId="86"/>
    <cellStyle name="60% - 强调文字颜色 1" xfId="24"/>
    <cellStyle name="60% - 强调文字颜色 2" xfId="19"/>
    <cellStyle name="60% - 强调文字颜色 3" xfId="14"/>
    <cellStyle name="60% - 强调文字颜色 4" xfId="29"/>
    <cellStyle name="60% - 强调文字颜色 5" xfId="55"/>
    <cellStyle name="60% - 强调文字颜色 6" xfId="60"/>
    <cellStyle name="60% - 着色 1 2" xfId="87"/>
    <cellStyle name="60% - 着色 2 2" xfId="88"/>
    <cellStyle name="60% - 着色 3 2" xfId="89"/>
    <cellStyle name="60% - 着色 4 2" xfId="91"/>
    <cellStyle name="60% - 着色 5 2" xfId="92"/>
    <cellStyle name="60% - 着色 6 2" xfId="56"/>
    <cellStyle name="百分比_EF4B13E29A0421FAE0430A08200E21FA" xfId="93"/>
    <cellStyle name="标题" xfId="4"/>
    <cellStyle name="标题 1" xfId="22"/>
    <cellStyle name="标题 2" xfId="23"/>
    <cellStyle name="标题 3" xfId="26"/>
    <cellStyle name="标题 4" xfId="18"/>
    <cellStyle name="差" xfId="12"/>
    <cellStyle name="差_4901A573031A00CCE0530A08AF0800CC" xfId="94"/>
    <cellStyle name="差_4901E49D450800C2E0530A08AF0800C2" xfId="95"/>
    <cellStyle name="差_615D2EB13C93010EE0530A0804CC5EB5" xfId="96"/>
    <cellStyle name="差_61F0C7FF6ABA0038E0530A0804CC3487" xfId="97"/>
    <cellStyle name="差_64242C78E6F3009AE0530A08AF09009A" xfId="98"/>
    <cellStyle name="差_64242C78E6F6009AE0530A08AF09009A" xfId="27"/>
    <cellStyle name="差_64242C78E6FB009AE0530A08AF09009A" xfId="43"/>
    <cellStyle name="常规" xfId="0" builtinId="0"/>
    <cellStyle name="常规 11" xfId="15"/>
    <cellStyle name="常规 2" xfId="99"/>
    <cellStyle name="常规 3" xfId="100"/>
    <cellStyle name="常规 3 2" xfId="101"/>
    <cellStyle name="常规 3_6162030C6A600132E0530A0804CCAD99_c" xfId="102"/>
    <cellStyle name="常规 4" xfId="103"/>
    <cellStyle name="常规 5" xfId="104"/>
    <cellStyle name="常规_2012年国有资本经营预算收支总表" xfId="3"/>
    <cellStyle name="常规_405C3AAC5CC200BEE0530A08AF0800BE" xfId="105"/>
    <cellStyle name="常规_417C619A877700A6E0530A08AF0800A6" xfId="106"/>
    <cellStyle name="常规_417D02D353B900DAE0530A08AF0800DA" xfId="107"/>
    <cellStyle name="常规_439B6CFEF4310134E0530A0804CB25FB" xfId="108"/>
    <cellStyle name="常规_64242C78E6F3009AE0530A08AF09009A" xfId="109"/>
    <cellStyle name="常规_64242C78E6F6009AE0530A08AF09009A" xfId="110"/>
    <cellStyle name="常规_64242C78E6FB009AE0530A08AF09009A" xfId="90"/>
    <cellStyle name="常规_新报表页" xfId="51"/>
    <cellStyle name="好" xfId="38"/>
    <cellStyle name="好_4901A573031A00CCE0530A08AF0800CC" xfId="111"/>
    <cellStyle name="好_4901E49D450800C2E0530A08AF0800C2" xfId="112"/>
    <cellStyle name="好_615D2EB13C93010EE0530A0804CC5EB5" xfId="113"/>
    <cellStyle name="好_61F0C7FF6ABA0038E0530A0804CC3487" xfId="114"/>
    <cellStyle name="好_64242C78E6F6009AE0530A08AF09009A" xfId="115"/>
    <cellStyle name="汇总" xfId="37"/>
    <cellStyle name="计算" xfId="30"/>
    <cellStyle name="检查单元格" xfId="31"/>
    <cellStyle name="解释性文本" xfId="21"/>
    <cellStyle name="警告文本" xfId="17"/>
    <cellStyle name="链接单元格" xfId="35"/>
    <cellStyle name="强调文字颜色 1" xfId="40"/>
    <cellStyle name="强调文字颜色 2" xfId="33"/>
    <cellStyle name="强调文字颜色 3" xfId="49"/>
    <cellStyle name="强调文字颜色 4" xfId="2"/>
    <cellStyle name="强调文字颜色 5" xfId="53"/>
    <cellStyle name="强调文字颜色 6" xfId="57"/>
    <cellStyle name="适中" xfId="39"/>
    <cellStyle name="输出" xfId="28"/>
    <cellStyle name="输入" xfId="7"/>
    <cellStyle name="着色 1 2" xfId="67"/>
    <cellStyle name="着色 2 2" xfId="9"/>
    <cellStyle name="着色 3 2" xfId="116"/>
    <cellStyle name="着色 4 2" xfId="117"/>
    <cellStyle name="着色 5 2" xfId="58"/>
    <cellStyle name="着色 6 2" xfId="118"/>
    <cellStyle name="注释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1"/>
  <sheetViews>
    <sheetView showGridLines="0" showZeros="0" tabSelected="1" workbookViewId="0">
      <selection activeCell="F12" sqref="F12"/>
    </sheetView>
  </sheetViews>
  <sheetFormatPr defaultColWidth="6.875" defaultRowHeight="11.25"/>
  <cols>
    <col min="1" max="1" width="26.875" style="100" customWidth="1"/>
    <col min="2" max="2" width="14.125" style="100" bestFit="1" customWidth="1"/>
    <col min="3" max="3" width="14.375" style="100" customWidth="1"/>
    <col min="4" max="4" width="14.125" style="100" bestFit="1" customWidth="1"/>
    <col min="5" max="6" width="11" style="100" bestFit="1" customWidth="1"/>
    <col min="7" max="7" width="14.125" style="100" bestFit="1" customWidth="1"/>
    <col min="8" max="8" width="15.125" style="100" bestFit="1" customWidth="1"/>
    <col min="9" max="9" width="9" style="100" bestFit="1" customWidth="1"/>
    <col min="10" max="10" width="13" style="100" bestFit="1" customWidth="1"/>
    <col min="11" max="11" width="11" style="100" bestFit="1" customWidth="1"/>
    <col min="12" max="12" width="9.625" style="100" bestFit="1" customWidth="1"/>
    <col min="13" max="16384" width="6.875" style="100"/>
  </cols>
  <sheetData>
    <row r="1" spans="1:12" ht="42" customHeight="1">
      <c r="A1" s="147" t="s">
        <v>176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12" ht="15" customHeight="1">
      <c r="A2" s="101" t="s">
        <v>0</v>
      </c>
      <c r="B2" s="102"/>
      <c r="C2" s="103"/>
      <c r="D2" s="104"/>
      <c r="E2" s="104"/>
      <c r="F2" s="104"/>
      <c r="G2" s="105"/>
      <c r="H2" s="105"/>
      <c r="I2" s="105"/>
      <c r="J2" s="105"/>
      <c r="K2" s="105"/>
      <c r="L2" s="104" t="s">
        <v>1</v>
      </c>
    </row>
    <row r="3" spans="1:12" ht="35.1" customHeight="1">
      <c r="A3" s="148" t="s">
        <v>2</v>
      </c>
      <c r="B3" s="148"/>
      <c r="C3" s="149" t="s">
        <v>3</v>
      </c>
      <c r="D3" s="149"/>
      <c r="E3" s="149"/>
      <c r="F3" s="149"/>
      <c r="G3" s="149"/>
      <c r="H3" s="149"/>
      <c r="I3" s="149"/>
      <c r="J3" s="149"/>
      <c r="K3" s="149"/>
      <c r="L3" s="149"/>
    </row>
    <row r="4" spans="1:12" ht="24" customHeight="1">
      <c r="A4" s="150" t="s">
        <v>4</v>
      </c>
      <c r="B4" s="150" t="s">
        <v>5</v>
      </c>
      <c r="C4" s="150" t="s">
        <v>6</v>
      </c>
      <c r="D4" s="150" t="s">
        <v>7</v>
      </c>
      <c r="E4" s="150" t="s">
        <v>8</v>
      </c>
      <c r="F4" s="150"/>
      <c r="G4" s="150" t="s">
        <v>9</v>
      </c>
      <c r="H4" s="150"/>
      <c r="I4" s="150"/>
      <c r="J4" s="150"/>
      <c r="K4" s="150"/>
      <c r="L4" s="150"/>
    </row>
    <row r="5" spans="1:12" ht="35.1" customHeight="1">
      <c r="A5" s="150"/>
      <c r="B5" s="150"/>
      <c r="C5" s="150"/>
      <c r="D5" s="150"/>
      <c r="E5" s="146" t="s">
        <v>10</v>
      </c>
      <c r="F5" s="146" t="s">
        <v>11</v>
      </c>
      <c r="G5" s="150" t="s">
        <v>12</v>
      </c>
      <c r="H5" s="150"/>
      <c r="I5" s="146" t="s">
        <v>13</v>
      </c>
      <c r="J5" s="146" t="s">
        <v>14</v>
      </c>
      <c r="K5" s="146" t="s">
        <v>15</v>
      </c>
      <c r="L5" s="150" t="s">
        <v>16</v>
      </c>
    </row>
    <row r="6" spans="1:12" ht="23.1" customHeight="1">
      <c r="A6" s="150"/>
      <c r="B6" s="150"/>
      <c r="C6" s="150"/>
      <c r="D6" s="150"/>
      <c r="E6" s="146"/>
      <c r="F6" s="146"/>
      <c r="G6" s="117" t="s">
        <v>17</v>
      </c>
      <c r="H6" s="117" t="s">
        <v>18</v>
      </c>
      <c r="I6" s="146"/>
      <c r="J6" s="146"/>
      <c r="K6" s="146"/>
      <c r="L6" s="150"/>
    </row>
    <row r="7" spans="1:12" ht="30" customHeight="1">
      <c r="A7" s="120" t="s">
        <v>19</v>
      </c>
      <c r="B7" s="125">
        <v>2392.5261030000001</v>
      </c>
      <c r="C7" s="121" t="s">
        <v>20</v>
      </c>
      <c r="D7" s="126">
        <f>D8+D9</f>
        <v>851.9261029999999</v>
      </c>
      <c r="E7" s="126">
        <f t="shared" ref="E7:H7" si="0">E8+E9</f>
        <v>0</v>
      </c>
      <c r="F7" s="126">
        <f t="shared" si="0"/>
        <v>0</v>
      </c>
      <c r="G7" s="126">
        <f t="shared" si="0"/>
        <v>851.9261029999999</v>
      </c>
      <c r="H7" s="126">
        <f t="shared" si="0"/>
        <v>851.9261029999999</v>
      </c>
      <c r="I7" s="127"/>
      <c r="J7" s="127"/>
      <c r="K7" s="73"/>
      <c r="L7" s="73"/>
    </row>
    <row r="8" spans="1:12" ht="30" customHeight="1">
      <c r="A8" s="120" t="s">
        <v>21</v>
      </c>
      <c r="B8" s="125">
        <v>0</v>
      </c>
      <c r="C8" s="121" t="s">
        <v>22</v>
      </c>
      <c r="D8" s="125">
        <v>832.65933799999993</v>
      </c>
      <c r="E8" s="125">
        <v>0</v>
      </c>
      <c r="F8" s="125">
        <v>0</v>
      </c>
      <c r="G8" s="125">
        <v>832.65933799999993</v>
      </c>
      <c r="H8" s="125">
        <v>832.65933799999993</v>
      </c>
      <c r="I8" s="127"/>
      <c r="J8" s="127"/>
      <c r="K8" s="73"/>
      <c r="L8" s="73"/>
    </row>
    <row r="9" spans="1:12" ht="30" customHeight="1">
      <c r="A9" s="120" t="s">
        <v>23</v>
      </c>
      <c r="B9" s="125">
        <v>0</v>
      </c>
      <c r="C9" s="106" t="s">
        <v>24</v>
      </c>
      <c r="D9" s="125">
        <v>19.266764999999999</v>
      </c>
      <c r="E9" s="125">
        <v>0</v>
      </c>
      <c r="F9" s="125">
        <v>0</v>
      </c>
      <c r="G9" s="125">
        <v>19.266764999999999</v>
      </c>
      <c r="H9" s="125">
        <v>19.266764999999999</v>
      </c>
      <c r="I9" s="127"/>
      <c r="J9" s="127"/>
      <c r="K9" s="73"/>
      <c r="L9" s="73"/>
    </row>
    <row r="10" spans="1:12" ht="30" customHeight="1">
      <c r="A10" s="120" t="s">
        <v>25</v>
      </c>
      <c r="B10" s="125">
        <v>0</v>
      </c>
      <c r="C10" s="106" t="s">
        <v>26</v>
      </c>
      <c r="D10" s="125">
        <v>1540.6</v>
      </c>
      <c r="E10" s="125">
        <v>0</v>
      </c>
      <c r="F10" s="125">
        <v>0</v>
      </c>
      <c r="G10" s="125">
        <v>1540.6</v>
      </c>
      <c r="H10" s="125">
        <v>1540.6</v>
      </c>
      <c r="I10" s="127"/>
      <c r="J10" s="127"/>
      <c r="K10" s="73"/>
      <c r="L10" s="73"/>
    </row>
    <row r="11" spans="1:12" ht="30" customHeight="1">
      <c r="A11" s="120" t="s">
        <v>27</v>
      </c>
      <c r="B11" s="125">
        <v>0</v>
      </c>
      <c r="C11" s="121" t="s">
        <v>28</v>
      </c>
      <c r="D11" s="125">
        <v>1540.6</v>
      </c>
      <c r="E11" s="125">
        <v>0</v>
      </c>
      <c r="F11" s="125">
        <v>0</v>
      </c>
      <c r="G11" s="125">
        <v>1540.6</v>
      </c>
      <c r="H11" s="125">
        <v>1540.6</v>
      </c>
      <c r="I11" s="127"/>
      <c r="J11" s="127"/>
      <c r="K11" s="73"/>
      <c r="L11" s="73"/>
    </row>
    <row r="12" spans="1:12" ht="30" customHeight="1">
      <c r="A12" s="120" t="s">
        <v>29</v>
      </c>
      <c r="B12" s="125">
        <v>0</v>
      </c>
      <c r="C12" s="106" t="s">
        <v>30</v>
      </c>
      <c r="D12" s="128"/>
      <c r="E12" s="127"/>
      <c r="F12" s="127"/>
      <c r="G12" s="127"/>
      <c r="H12" s="127"/>
      <c r="I12" s="127"/>
      <c r="J12" s="127"/>
      <c r="K12" s="73"/>
      <c r="L12" s="73"/>
    </row>
    <row r="13" spans="1:12" ht="30" customHeight="1">
      <c r="A13" s="120" t="s">
        <v>31</v>
      </c>
      <c r="B13" s="125">
        <v>0</v>
      </c>
      <c r="C13" s="106"/>
      <c r="D13" s="129"/>
      <c r="E13" s="129"/>
      <c r="F13" s="129"/>
      <c r="G13" s="130"/>
      <c r="H13" s="130"/>
      <c r="I13" s="131"/>
      <c r="J13" s="131"/>
      <c r="K13" s="122"/>
      <c r="L13" s="122"/>
    </row>
    <row r="14" spans="1:12" ht="30" customHeight="1">
      <c r="A14" s="123" t="s">
        <v>32</v>
      </c>
      <c r="B14" s="125">
        <v>0</v>
      </c>
      <c r="C14" s="106"/>
      <c r="D14" s="129"/>
      <c r="E14" s="129"/>
      <c r="F14" s="129"/>
      <c r="G14" s="130"/>
      <c r="H14" s="130"/>
      <c r="I14" s="131"/>
      <c r="J14" s="131"/>
      <c r="K14" s="122"/>
      <c r="L14" s="122"/>
    </row>
    <row r="15" spans="1:12" ht="30" customHeight="1">
      <c r="A15" s="107" t="s">
        <v>33</v>
      </c>
      <c r="B15" s="125">
        <v>2392.5261030000001</v>
      </c>
      <c r="C15" s="108"/>
      <c r="D15" s="128"/>
      <c r="E15" s="132"/>
      <c r="F15" s="132"/>
      <c r="G15" s="130"/>
      <c r="H15" s="130"/>
      <c r="I15" s="131"/>
      <c r="J15" s="131"/>
      <c r="K15" s="122"/>
      <c r="L15" s="122"/>
    </row>
    <row r="16" spans="1:12" ht="30" customHeight="1">
      <c r="A16" s="123" t="s">
        <v>34</v>
      </c>
      <c r="B16" s="125">
        <v>0</v>
      </c>
      <c r="C16" s="124"/>
      <c r="D16" s="128"/>
      <c r="E16" s="132"/>
      <c r="F16" s="132"/>
      <c r="G16" s="130"/>
      <c r="H16" s="130"/>
      <c r="I16" s="131"/>
      <c r="J16" s="131"/>
      <c r="K16" s="122"/>
      <c r="L16" s="122"/>
    </row>
    <row r="17" spans="1:12" ht="30" customHeight="1">
      <c r="A17" s="120" t="s">
        <v>35</v>
      </c>
      <c r="B17" s="125">
        <v>0</v>
      </c>
      <c r="C17" s="124"/>
      <c r="D17" s="128"/>
      <c r="E17" s="132"/>
      <c r="F17" s="132"/>
      <c r="G17" s="130"/>
      <c r="H17" s="130"/>
      <c r="I17" s="131"/>
      <c r="J17" s="131"/>
      <c r="K17" s="122"/>
      <c r="L17" s="122"/>
    </row>
    <row r="18" spans="1:12" ht="30" customHeight="1">
      <c r="A18" s="120" t="s">
        <v>36</v>
      </c>
      <c r="B18" s="125">
        <v>0</v>
      </c>
      <c r="C18" s="124"/>
      <c r="D18" s="128"/>
      <c r="E18" s="132"/>
      <c r="F18" s="132"/>
      <c r="G18" s="130"/>
      <c r="H18" s="130"/>
      <c r="I18" s="131"/>
      <c r="J18" s="131"/>
      <c r="K18" s="122"/>
      <c r="L18" s="122"/>
    </row>
    <row r="19" spans="1:12" ht="30" customHeight="1">
      <c r="A19" s="120" t="s">
        <v>37</v>
      </c>
      <c r="B19" s="125">
        <v>0</v>
      </c>
      <c r="C19" s="124"/>
      <c r="D19" s="128"/>
      <c r="E19" s="132"/>
      <c r="F19" s="132"/>
      <c r="G19" s="130"/>
      <c r="H19" s="130"/>
      <c r="I19" s="131"/>
      <c r="J19" s="131"/>
      <c r="K19" s="122"/>
      <c r="L19" s="122"/>
    </row>
    <row r="20" spans="1:12" ht="24" customHeight="1">
      <c r="A20" s="107" t="s">
        <v>38</v>
      </c>
      <c r="B20" s="125">
        <v>2392.5261030000001</v>
      </c>
      <c r="C20" s="108" t="s">
        <v>39</v>
      </c>
      <c r="D20" s="127">
        <f>D10+D7</f>
        <v>2392.5261029999997</v>
      </c>
      <c r="E20" s="127">
        <f t="shared" ref="E20:H20" si="1">E10+E7</f>
        <v>0</v>
      </c>
      <c r="F20" s="127">
        <f t="shared" si="1"/>
        <v>0</v>
      </c>
      <c r="G20" s="127">
        <f t="shared" si="1"/>
        <v>2392.5261029999997</v>
      </c>
      <c r="H20" s="127">
        <f t="shared" si="1"/>
        <v>2392.5261029999997</v>
      </c>
      <c r="I20" s="127"/>
      <c r="J20" s="127"/>
      <c r="K20" s="73"/>
      <c r="L20" s="73"/>
    </row>
    <row r="21" spans="1:12" ht="9.75" customHeight="1"/>
  </sheetData>
  <mergeCells count="16">
    <mergeCell ref="F5:F6"/>
    <mergeCell ref="A1:L1"/>
    <mergeCell ref="A3:B3"/>
    <mergeCell ref="C3:L3"/>
    <mergeCell ref="E4:F4"/>
    <mergeCell ref="G4:L4"/>
    <mergeCell ref="A4:A6"/>
    <mergeCell ref="B4:B6"/>
    <mergeCell ref="C4:C6"/>
    <mergeCell ref="D4:D6"/>
    <mergeCell ref="E5:E6"/>
    <mergeCell ref="I5:I6"/>
    <mergeCell ref="J5:J6"/>
    <mergeCell ref="K5:K6"/>
    <mergeCell ref="L5:L6"/>
    <mergeCell ref="G5:H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fitToHeight="1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27"/>
  <sheetViews>
    <sheetView showGridLines="0" showZeros="0" workbookViewId="0">
      <selection activeCell="A24" sqref="A24:XFD24"/>
    </sheetView>
  </sheetViews>
  <sheetFormatPr defaultColWidth="6.875" defaultRowHeight="11.25"/>
  <cols>
    <col min="1" max="3" width="5.75" style="93" customWidth="1"/>
    <col min="4" max="4" width="30.5" style="93" bestFit="1" customWidth="1"/>
    <col min="5" max="8" width="14.125" style="93" bestFit="1" customWidth="1"/>
    <col min="9" max="9" width="10.5" style="93" bestFit="1" customWidth="1"/>
    <col min="10" max="10" width="9" style="93" bestFit="1" customWidth="1"/>
    <col min="11" max="11" width="7.5" style="93" bestFit="1" customWidth="1"/>
    <col min="12" max="12" width="12.25" style="93" bestFit="1" customWidth="1"/>
    <col min="13" max="13" width="7.5" style="93" bestFit="1" customWidth="1"/>
    <col min="14" max="14" width="20.5" style="93" bestFit="1" customWidth="1"/>
    <col min="15" max="15" width="10.5" style="93" bestFit="1" customWidth="1"/>
    <col min="16" max="16" width="13.875" style="93" bestFit="1" customWidth="1"/>
    <col min="17" max="17" width="20.5" style="93" bestFit="1" customWidth="1"/>
    <col min="18" max="19" width="13.875" style="93" bestFit="1" customWidth="1"/>
    <col min="20" max="20" width="10.5" style="93" bestFit="1" customWidth="1"/>
    <col min="21" max="21" width="13" style="93" customWidth="1"/>
    <col min="22" max="22" width="9" style="93" bestFit="1" customWidth="1"/>
    <col min="23" max="251" width="6.875" style="93" customWidth="1"/>
    <col min="252" max="16384" width="6.875" style="93"/>
  </cols>
  <sheetData>
    <row r="1" spans="1:22" ht="42" customHeight="1">
      <c r="A1" s="159" t="s">
        <v>177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22" ht="15" customHeight="1">
      <c r="A2" s="160" t="s">
        <v>0</v>
      </c>
      <c r="B2" s="160"/>
      <c r="C2" s="160"/>
      <c r="D2" s="160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V2" s="98" t="s">
        <v>1</v>
      </c>
    </row>
    <row r="3" spans="1:22" ht="20.100000000000001" customHeight="1">
      <c r="A3" s="153" t="s">
        <v>40</v>
      </c>
      <c r="B3" s="153"/>
      <c r="C3" s="153"/>
      <c r="D3" s="158" t="s">
        <v>41</v>
      </c>
      <c r="E3" s="151" t="s">
        <v>42</v>
      </c>
      <c r="F3" s="161" t="s">
        <v>43</v>
      </c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3"/>
      <c r="R3" s="97"/>
      <c r="S3" s="151" t="s">
        <v>44</v>
      </c>
      <c r="T3" s="151"/>
      <c r="U3" s="151" t="s">
        <v>45</v>
      </c>
      <c r="V3" s="152" t="s">
        <v>16</v>
      </c>
    </row>
    <row r="4" spans="1:22" ht="20.100000000000001" customHeight="1">
      <c r="A4" s="153"/>
      <c r="B4" s="153"/>
      <c r="C4" s="153"/>
      <c r="D4" s="158"/>
      <c r="E4" s="151"/>
      <c r="F4" s="151" t="s">
        <v>7</v>
      </c>
      <c r="G4" s="164" t="s">
        <v>46</v>
      </c>
      <c r="H4" s="165"/>
      <c r="I4" s="166"/>
      <c r="J4" s="164" t="s">
        <v>47</v>
      </c>
      <c r="K4" s="162"/>
      <c r="L4" s="162"/>
      <c r="M4" s="162"/>
      <c r="N4" s="162"/>
      <c r="O4" s="163"/>
      <c r="P4" s="151" t="s">
        <v>48</v>
      </c>
      <c r="Q4" s="151" t="s">
        <v>49</v>
      </c>
      <c r="R4" s="154" t="s">
        <v>50</v>
      </c>
      <c r="S4" s="151" t="s">
        <v>51</v>
      </c>
      <c r="T4" s="151" t="s">
        <v>52</v>
      </c>
      <c r="U4" s="151"/>
      <c r="V4" s="151"/>
    </row>
    <row r="5" spans="1:22" ht="20.100000000000001" customHeight="1">
      <c r="A5" s="157" t="s">
        <v>53</v>
      </c>
      <c r="B5" s="157" t="s">
        <v>54</v>
      </c>
      <c r="C5" s="157" t="s">
        <v>55</v>
      </c>
      <c r="D5" s="158"/>
      <c r="E5" s="151"/>
      <c r="F5" s="151"/>
      <c r="G5" s="167" t="s">
        <v>56</v>
      </c>
      <c r="H5" s="167" t="s">
        <v>57</v>
      </c>
      <c r="I5" s="167" t="s">
        <v>58</v>
      </c>
      <c r="J5" s="152" t="s">
        <v>59</v>
      </c>
      <c r="K5" s="151" t="s">
        <v>60</v>
      </c>
      <c r="L5" s="151" t="s">
        <v>61</v>
      </c>
      <c r="M5" s="151" t="s">
        <v>62</v>
      </c>
      <c r="N5" s="151" t="s">
        <v>63</v>
      </c>
      <c r="O5" s="152" t="s">
        <v>64</v>
      </c>
      <c r="P5" s="151"/>
      <c r="Q5" s="151"/>
      <c r="R5" s="155"/>
      <c r="S5" s="151"/>
      <c r="T5" s="151"/>
      <c r="U5" s="151"/>
      <c r="V5" s="151"/>
    </row>
    <row r="6" spans="1:22" ht="30" customHeight="1">
      <c r="A6" s="157"/>
      <c r="B6" s="157"/>
      <c r="C6" s="157"/>
      <c r="D6" s="158"/>
      <c r="E6" s="151"/>
      <c r="F6" s="151"/>
      <c r="G6" s="156"/>
      <c r="H6" s="168"/>
      <c r="I6" s="168"/>
      <c r="J6" s="152"/>
      <c r="K6" s="151"/>
      <c r="L6" s="151"/>
      <c r="M6" s="151"/>
      <c r="N6" s="151"/>
      <c r="O6" s="152"/>
      <c r="P6" s="151"/>
      <c r="Q6" s="151"/>
      <c r="R6" s="156"/>
      <c r="S6" s="151"/>
      <c r="T6" s="151"/>
      <c r="U6" s="151"/>
      <c r="V6" s="151"/>
    </row>
    <row r="7" spans="1:22" ht="24.95" customHeight="1">
      <c r="A7" s="95"/>
      <c r="B7" s="95"/>
      <c r="C7" s="95"/>
      <c r="D7" s="109" t="s">
        <v>215</v>
      </c>
      <c r="E7" s="133">
        <v>2392.5261030000001</v>
      </c>
      <c r="F7" s="133">
        <v>2392.5261030000001</v>
      </c>
      <c r="G7" s="133">
        <v>2392.5261030000001</v>
      </c>
      <c r="H7" s="133">
        <v>2392.5261030000001</v>
      </c>
      <c r="I7" s="96"/>
      <c r="J7" s="96"/>
      <c r="K7" s="96"/>
      <c r="L7" s="96"/>
      <c r="M7" s="96"/>
      <c r="N7" s="96"/>
      <c r="O7" s="96"/>
      <c r="P7" s="96"/>
      <c r="Q7" s="96"/>
      <c r="R7" s="99"/>
      <c r="S7" s="99"/>
      <c r="T7" s="99"/>
      <c r="U7" s="99"/>
      <c r="V7" s="110"/>
    </row>
    <row r="8" spans="1:22" ht="24.95" customHeight="1">
      <c r="A8" s="110"/>
      <c r="B8" s="110"/>
      <c r="C8" s="110"/>
      <c r="D8" s="110" t="s">
        <v>217</v>
      </c>
      <c r="E8" s="133">
        <v>2251.1525149999998</v>
      </c>
      <c r="F8" s="133">
        <v>2251.1525149999998</v>
      </c>
      <c r="G8" s="133">
        <v>2251.1525149999998</v>
      </c>
      <c r="H8" s="133">
        <v>2251.1525149999998</v>
      </c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</row>
    <row r="9" spans="1:22" ht="24.95" customHeight="1">
      <c r="A9" s="110" t="s">
        <v>191</v>
      </c>
      <c r="B9" s="110" t="s">
        <v>192</v>
      </c>
      <c r="C9" s="110" t="s">
        <v>193</v>
      </c>
      <c r="D9" s="110" t="s">
        <v>201</v>
      </c>
      <c r="E9" s="133">
        <v>1088.3439119999998</v>
      </c>
      <c r="F9" s="133">
        <v>1088.3439119999998</v>
      </c>
      <c r="G9" s="133">
        <v>1088.3439119999998</v>
      </c>
      <c r="H9" s="133">
        <v>1088.3439119999998</v>
      </c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</row>
    <row r="10" spans="1:22" ht="24.95" customHeight="1">
      <c r="A10" s="110" t="s">
        <v>191</v>
      </c>
      <c r="B10" s="110" t="s">
        <v>192</v>
      </c>
      <c r="C10" s="110" t="s">
        <v>194</v>
      </c>
      <c r="D10" s="110" t="s">
        <v>202</v>
      </c>
      <c r="E10" s="133">
        <v>692</v>
      </c>
      <c r="F10" s="133">
        <v>692</v>
      </c>
      <c r="G10" s="133">
        <v>692</v>
      </c>
      <c r="H10" s="133">
        <v>692</v>
      </c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</row>
    <row r="11" spans="1:22" ht="24.95" customHeight="1">
      <c r="A11" s="110" t="s">
        <v>191</v>
      </c>
      <c r="B11" s="110" t="s">
        <v>195</v>
      </c>
      <c r="C11" s="110" t="s">
        <v>196</v>
      </c>
      <c r="D11" s="110" t="s">
        <v>203</v>
      </c>
      <c r="E11" s="133">
        <v>49</v>
      </c>
      <c r="F11" s="133">
        <v>49</v>
      </c>
      <c r="G11" s="133">
        <v>49</v>
      </c>
      <c r="H11" s="133">
        <v>49</v>
      </c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</row>
    <row r="12" spans="1:22" ht="24.95" customHeight="1">
      <c r="A12" s="110" t="s">
        <v>191</v>
      </c>
      <c r="B12" s="110" t="s">
        <v>195</v>
      </c>
      <c r="C12" s="110" t="s">
        <v>197</v>
      </c>
      <c r="D12" s="110" t="s">
        <v>204</v>
      </c>
      <c r="E12" s="133">
        <v>1</v>
      </c>
      <c r="F12" s="133">
        <v>1</v>
      </c>
      <c r="G12" s="133">
        <v>1</v>
      </c>
      <c r="H12" s="133">
        <v>1</v>
      </c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</row>
    <row r="13" spans="1:22" ht="24.95" customHeight="1">
      <c r="A13" s="110" t="s">
        <v>191</v>
      </c>
      <c r="B13" s="110" t="s">
        <v>197</v>
      </c>
      <c r="C13" s="110" t="s">
        <v>197</v>
      </c>
      <c r="D13" s="110" t="s">
        <v>205</v>
      </c>
      <c r="E13" s="133">
        <v>265</v>
      </c>
      <c r="F13" s="133">
        <v>265</v>
      </c>
      <c r="G13" s="133">
        <v>265</v>
      </c>
      <c r="H13" s="133">
        <v>265</v>
      </c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2" ht="24.95" customHeight="1">
      <c r="A14" s="110" t="s">
        <v>198</v>
      </c>
      <c r="B14" s="110" t="s">
        <v>195</v>
      </c>
      <c r="C14" s="110" t="s">
        <v>193</v>
      </c>
      <c r="D14" s="110" t="s">
        <v>206</v>
      </c>
      <c r="E14" s="133">
        <v>33.364903000000005</v>
      </c>
      <c r="F14" s="133">
        <v>33.364903000000005</v>
      </c>
      <c r="G14" s="133">
        <v>33.364903000000005</v>
      </c>
      <c r="H14" s="133">
        <v>33.364903000000005</v>
      </c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</row>
    <row r="15" spans="1:22" ht="24.95" customHeight="1">
      <c r="A15" s="110" t="s">
        <v>198</v>
      </c>
      <c r="B15" s="110" t="s">
        <v>195</v>
      </c>
      <c r="C15" s="110" t="s">
        <v>195</v>
      </c>
      <c r="D15" s="110" t="s">
        <v>207</v>
      </c>
      <c r="E15" s="133">
        <v>74.845200000000006</v>
      </c>
      <c r="F15" s="133">
        <v>74.845200000000006</v>
      </c>
      <c r="G15" s="133">
        <v>74.845200000000006</v>
      </c>
      <c r="H15" s="133">
        <v>74.845200000000006</v>
      </c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</row>
    <row r="16" spans="1:22" ht="24.95" customHeight="1">
      <c r="A16" s="110" t="s">
        <v>199</v>
      </c>
      <c r="B16" s="110" t="s">
        <v>200</v>
      </c>
      <c r="C16" s="110" t="s">
        <v>193</v>
      </c>
      <c r="D16" s="110" t="s">
        <v>208</v>
      </c>
      <c r="E16" s="133">
        <v>40.508400000000002</v>
      </c>
      <c r="F16" s="133">
        <v>40.508400000000002</v>
      </c>
      <c r="G16" s="133">
        <v>40.508400000000002</v>
      </c>
      <c r="H16" s="133">
        <v>40.508400000000002</v>
      </c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</row>
    <row r="17" spans="1:22" ht="24.95" customHeight="1">
      <c r="A17" s="110" t="s">
        <v>199</v>
      </c>
      <c r="B17" s="110" t="s">
        <v>200</v>
      </c>
      <c r="C17" s="110" t="s">
        <v>197</v>
      </c>
      <c r="D17" s="110" t="s">
        <v>209</v>
      </c>
      <c r="E17" s="133">
        <v>7.0900999999999996</v>
      </c>
      <c r="F17" s="133">
        <v>7.0900999999999996</v>
      </c>
      <c r="G17" s="133">
        <v>7.0900999999999996</v>
      </c>
      <c r="H17" s="133">
        <v>7.0900999999999996</v>
      </c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ht="24.95" customHeight="1">
      <c r="A18" s="110"/>
      <c r="B18" s="110"/>
      <c r="C18" s="110"/>
      <c r="D18" s="110" t="s">
        <v>210</v>
      </c>
      <c r="E18" s="133">
        <v>28.574896999999996</v>
      </c>
      <c r="F18" s="133">
        <v>28.574896999999996</v>
      </c>
      <c r="G18" s="133">
        <v>28.574896999999996</v>
      </c>
      <c r="H18" s="133">
        <v>28.574896999999996</v>
      </c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</row>
    <row r="19" spans="1:22" ht="24.95" customHeight="1">
      <c r="A19" s="110" t="s">
        <v>191</v>
      </c>
      <c r="B19" s="110" t="s">
        <v>192</v>
      </c>
      <c r="C19" s="110" t="s">
        <v>193</v>
      </c>
      <c r="D19" s="110" t="s">
        <v>201</v>
      </c>
      <c r="E19" s="133">
        <v>28.146162</v>
      </c>
      <c r="F19" s="133">
        <v>28.146162</v>
      </c>
      <c r="G19" s="133">
        <v>28.146162</v>
      </c>
      <c r="H19" s="133">
        <v>28.146162</v>
      </c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</row>
    <row r="20" spans="1:22" ht="24.95" customHeight="1">
      <c r="A20" s="110" t="s">
        <v>198</v>
      </c>
      <c r="B20" s="110" t="s">
        <v>195</v>
      </c>
      <c r="C20" s="110" t="s">
        <v>194</v>
      </c>
      <c r="D20" s="110" t="s">
        <v>211</v>
      </c>
      <c r="E20" s="133">
        <v>0.42873500000000003</v>
      </c>
      <c r="F20" s="133">
        <v>0.42873500000000003</v>
      </c>
      <c r="G20" s="133">
        <v>0.42873500000000003</v>
      </c>
      <c r="H20" s="133">
        <v>0.42873500000000003</v>
      </c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</row>
    <row r="21" spans="1:22" ht="24.95" customHeight="1">
      <c r="A21" s="110"/>
      <c r="B21" s="110"/>
      <c r="C21" s="110"/>
      <c r="D21" s="110" t="s">
        <v>212</v>
      </c>
      <c r="E21" s="133">
        <v>12.798691</v>
      </c>
      <c r="F21" s="133">
        <v>12.798691</v>
      </c>
      <c r="G21" s="133">
        <v>12.798691</v>
      </c>
      <c r="H21" s="133">
        <v>12.798691</v>
      </c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</row>
    <row r="22" spans="1:22" ht="24.95" customHeight="1">
      <c r="A22" s="110" t="s">
        <v>191</v>
      </c>
      <c r="B22" s="110" t="s">
        <v>192</v>
      </c>
      <c r="C22" s="110" t="s">
        <v>192</v>
      </c>
      <c r="D22" s="110" t="s">
        <v>213</v>
      </c>
      <c r="E22" s="133">
        <v>11.162091</v>
      </c>
      <c r="F22" s="133">
        <v>11.162091</v>
      </c>
      <c r="G22" s="133">
        <v>11.162091</v>
      </c>
      <c r="H22" s="133">
        <v>11.162091</v>
      </c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</row>
    <row r="23" spans="1:22" ht="24.95" customHeight="1">
      <c r="A23" s="110" t="s">
        <v>198</v>
      </c>
      <c r="B23" s="110" t="s">
        <v>195</v>
      </c>
      <c r="C23" s="110" t="s">
        <v>195</v>
      </c>
      <c r="D23" s="110" t="s">
        <v>207</v>
      </c>
      <c r="E23" s="133">
        <v>1.0751999999999999</v>
      </c>
      <c r="F23" s="133">
        <v>1.0751999999999999</v>
      </c>
      <c r="G23" s="133">
        <v>1.0751999999999999</v>
      </c>
      <c r="H23" s="133">
        <v>1.0751999999999999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spans="1:22" ht="24.95" customHeight="1">
      <c r="A24" s="110" t="s">
        <v>199</v>
      </c>
      <c r="B24" s="110" t="s">
        <v>200</v>
      </c>
      <c r="C24" s="110" t="s">
        <v>193</v>
      </c>
      <c r="D24" s="110" t="s">
        <v>208</v>
      </c>
      <c r="E24" s="133">
        <v>0.48599999999999999</v>
      </c>
      <c r="F24" s="133">
        <v>0.48599999999999999</v>
      </c>
      <c r="G24" s="133">
        <v>0.48599999999999999</v>
      </c>
      <c r="H24" s="133">
        <v>0.48599999999999999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</row>
    <row r="25" spans="1:22" ht="24.95" customHeight="1">
      <c r="A25" s="110" t="s">
        <v>199</v>
      </c>
      <c r="B25" s="110" t="s">
        <v>200</v>
      </c>
      <c r="C25" s="110" t="s">
        <v>197</v>
      </c>
      <c r="D25" s="110" t="s">
        <v>209</v>
      </c>
      <c r="E25" s="133">
        <v>7.5399999999999995E-2</v>
      </c>
      <c r="F25" s="133">
        <v>7.5399999999999995E-2</v>
      </c>
      <c r="G25" s="133">
        <v>7.5399999999999995E-2</v>
      </c>
      <c r="H25" s="133">
        <v>7.5399999999999995E-2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</row>
    <row r="26" spans="1:22" ht="24.95" customHeight="1">
      <c r="A26" s="110"/>
      <c r="B26" s="110"/>
      <c r="C26" s="110"/>
      <c r="D26" s="110" t="s">
        <v>214</v>
      </c>
      <c r="E26" s="133">
        <v>100</v>
      </c>
      <c r="F26" s="133">
        <v>100</v>
      </c>
      <c r="G26" s="133">
        <v>100</v>
      </c>
      <c r="H26" s="133">
        <v>100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</row>
    <row r="27" spans="1:22" ht="24.95" customHeight="1">
      <c r="A27" s="110" t="s">
        <v>191</v>
      </c>
      <c r="B27" s="110" t="s">
        <v>192</v>
      </c>
      <c r="C27" s="110" t="s">
        <v>194</v>
      </c>
      <c r="D27" s="110" t="s">
        <v>202</v>
      </c>
      <c r="E27" s="133">
        <v>100</v>
      </c>
      <c r="F27" s="133">
        <v>100</v>
      </c>
      <c r="G27" s="133">
        <v>100</v>
      </c>
      <c r="H27" s="133">
        <v>100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</row>
  </sheetData>
  <mergeCells count="29">
    <mergeCell ref="A1:V1"/>
    <mergeCell ref="A2:D2"/>
    <mergeCell ref="F3:Q3"/>
    <mergeCell ref="S3:T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4:T6"/>
    <mergeCell ref="A5:A6"/>
    <mergeCell ref="B5:B6"/>
    <mergeCell ref="C5:C6"/>
    <mergeCell ref="D3:D6"/>
    <mergeCell ref="E3:E6"/>
  </mergeCells>
  <phoneticPr fontId="19" type="noConversion"/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28"/>
  <sheetViews>
    <sheetView showGridLines="0" showZeros="0" workbookViewId="0">
      <selection activeCell="K27" sqref="K7:K27"/>
    </sheetView>
  </sheetViews>
  <sheetFormatPr defaultColWidth="7" defaultRowHeight="11.25"/>
  <cols>
    <col min="1" max="3" width="11.875" style="34" customWidth="1"/>
    <col min="4" max="4" width="40.5" style="34" bestFit="1" customWidth="1"/>
    <col min="5" max="5" width="12.75" style="34" customWidth="1"/>
    <col min="6" max="7" width="11.875" style="34" customWidth="1"/>
    <col min="8" max="8" width="20.5" style="34" bestFit="1" customWidth="1"/>
    <col min="9" max="10" width="11.875" style="34" customWidth="1"/>
    <col min="11" max="11" width="21.625" style="34" bestFit="1" customWidth="1"/>
    <col min="12" max="12" width="11.875" style="34" customWidth="1"/>
    <col min="13" max="16384" width="7" style="34"/>
  </cols>
  <sheetData>
    <row r="1" spans="1:12" ht="42" customHeight="1">
      <c r="A1" s="169" t="s">
        <v>178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1:12" ht="15" customHeight="1">
      <c r="A2" s="170" t="s">
        <v>0</v>
      </c>
      <c r="B2" s="170"/>
      <c r="C2" s="170"/>
      <c r="D2" s="170"/>
      <c r="E2" s="36"/>
      <c r="F2" s="36"/>
      <c r="G2" s="37"/>
      <c r="H2" s="37"/>
      <c r="I2" s="37"/>
      <c r="J2" s="37"/>
      <c r="K2" s="37"/>
      <c r="L2" s="46" t="s">
        <v>1</v>
      </c>
    </row>
    <row r="3" spans="1:12" s="32" customFormat="1" ht="16.5" customHeight="1">
      <c r="A3" s="171" t="s">
        <v>66</v>
      </c>
      <c r="B3" s="172"/>
      <c r="C3" s="173"/>
      <c r="D3" s="181" t="s">
        <v>41</v>
      </c>
      <c r="E3" s="184" t="s">
        <v>42</v>
      </c>
      <c r="F3" s="174" t="s">
        <v>187</v>
      </c>
      <c r="G3" s="174"/>
      <c r="H3" s="174"/>
      <c r="I3" s="174"/>
      <c r="J3" s="174"/>
      <c r="K3" s="174"/>
      <c r="L3" s="174"/>
    </row>
    <row r="4" spans="1:12" s="32" customFormat="1" ht="14.25" customHeight="1">
      <c r="A4" s="179" t="s">
        <v>53</v>
      </c>
      <c r="B4" s="180" t="s">
        <v>54</v>
      </c>
      <c r="C4" s="180" t="s">
        <v>55</v>
      </c>
      <c r="D4" s="182"/>
      <c r="E4" s="184"/>
      <c r="F4" s="184" t="s">
        <v>7</v>
      </c>
      <c r="G4" s="175" t="s">
        <v>67</v>
      </c>
      <c r="H4" s="175"/>
      <c r="I4" s="175"/>
      <c r="J4" s="176" t="s">
        <v>68</v>
      </c>
      <c r="K4" s="177"/>
      <c r="L4" s="178"/>
    </row>
    <row r="5" spans="1:12" s="32" customFormat="1" ht="28.5" customHeight="1">
      <c r="A5" s="179"/>
      <c r="B5" s="180"/>
      <c r="C5" s="180"/>
      <c r="D5" s="183"/>
      <c r="E5" s="184"/>
      <c r="F5" s="184"/>
      <c r="G5" s="38" t="s">
        <v>17</v>
      </c>
      <c r="H5" s="38" t="s">
        <v>69</v>
      </c>
      <c r="I5" s="38" t="s">
        <v>70</v>
      </c>
      <c r="J5" s="38" t="s">
        <v>17</v>
      </c>
      <c r="K5" s="38" t="s">
        <v>71</v>
      </c>
      <c r="L5" s="38" t="s">
        <v>72</v>
      </c>
    </row>
    <row r="6" spans="1:12" s="32" customFormat="1" ht="30" customHeight="1">
      <c r="A6" s="41" t="s">
        <v>65</v>
      </c>
      <c r="B6" s="40" t="s">
        <v>65</v>
      </c>
      <c r="C6" s="40" t="s">
        <v>65</v>
      </c>
      <c r="D6" s="119" t="s">
        <v>65</v>
      </c>
      <c r="E6" s="118">
        <v>1</v>
      </c>
      <c r="F6" s="118">
        <v>2</v>
      </c>
      <c r="G6" s="118">
        <v>3</v>
      </c>
      <c r="H6" s="118">
        <v>4</v>
      </c>
      <c r="I6" s="118">
        <v>5</v>
      </c>
      <c r="J6" s="118">
        <v>6</v>
      </c>
      <c r="K6" s="118">
        <v>7</v>
      </c>
      <c r="L6" s="118">
        <v>8</v>
      </c>
    </row>
    <row r="7" spans="1:12" s="32" customFormat="1" ht="24.95" customHeight="1">
      <c r="A7" s="42"/>
      <c r="B7" s="43"/>
      <c r="C7" s="43"/>
      <c r="D7" s="44" t="s">
        <v>216</v>
      </c>
      <c r="E7" s="140">
        <v>2392.5261030000001</v>
      </c>
      <c r="F7" s="140">
        <f>G7+J7</f>
        <v>2392.5261029999997</v>
      </c>
      <c r="G7" s="140">
        <f>H7+I7</f>
        <v>851.9261029999999</v>
      </c>
      <c r="H7" s="140">
        <v>832.65933799999993</v>
      </c>
      <c r="I7" s="140">
        <v>19.266764999999999</v>
      </c>
      <c r="J7" s="140">
        <f>K7+L7</f>
        <v>1540.6</v>
      </c>
      <c r="K7" s="140">
        <v>1540.6</v>
      </c>
      <c r="L7" s="135"/>
    </row>
    <row r="8" spans="1:12" s="33" customFormat="1" ht="24.95" customHeight="1">
      <c r="A8" s="111"/>
      <c r="B8" s="111"/>
      <c r="C8" s="111"/>
      <c r="D8" s="111" t="s">
        <v>218</v>
      </c>
      <c r="E8" s="140">
        <v>2251.1525149999998</v>
      </c>
      <c r="F8" s="140">
        <f t="shared" ref="F8:F27" si="0">G8+J8</f>
        <v>2251.1525149999998</v>
      </c>
      <c r="G8" s="140">
        <f t="shared" ref="G8:G27" si="1">H8+I8</f>
        <v>810.55251499999997</v>
      </c>
      <c r="H8" s="140">
        <v>793.130403</v>
      </c>
      <c r="I8" s="140">
        <v>17.422111999999998</v>
      </c>
      <c r="J8" s="140">
        <f t="shared" ref="J8:J27" si="2">K8+L8</f>
        <v>1440.6</v>
      </c>
      <c r="K8" s="140">
        <v>1440.6</v>
      </c>
      <c r="L8" s="141"/>
    </row>
    <row r="9" spans="1:12" s="33" customFormat="1" ht="24.95" customHeight="1">
      <c r="A9" s="137" t="s">
        <v>191</v>
      </c>
      <c r="B9" s="139" t="s">
        <v>192</v>
      </c>
      <c r="C9" s="139" t="s">
        <v>193</v>
      </c>
      <c r="D9" s="111" t="s">
        <v>201</v>
      </c>
      <c r="E9" s="140">
        <v>1088.343912</v>
      </c>
      <c r="F9" s="140">
        <f t="shared" si="0"/>
        <v>1088.343912</v>
      </c>
      <c r="G9" s="140">
        <f t="shared" si="1"/>
        <v>654.74391200000002</v>
      </c>
      <c r="H9" s="140">
        <v>637.32180000000005</v>
      </c>
      <c r="I9" s="140">
        <v>17.422111999999998</v>
      </c>
      <c r="J9" s="140">
        <f t="shared" si="2"/>
        <v>433.6</v>
      </c>
      <c r="K9" s="140">
        <v>433.6</v>
      </c>
      <c r="L9" s="141"/>
    </row>
    <row r="10" spans="1:12" s="33" customFormat="1" ht="24.95" customHeight="1">
      <c r="A10" s="139" t="s">
        <v>191</v>
      </c>
      <c r="B10" s="139" t="s">
        <v>192</v>
      </c>
      <c r="C10" s="139" t="s">
        <v>194</v>
      </c>
      <c r="D10" s="111" t="s">
        <v>202</v>
      </c>
      <c r="E10" s="140">
        <v>692</v>
      </c>
      <c r="F10" s="140">
        <f t="shared" si="0"/>
        <v>692</v>
      </c>
      <c r="G10" s="140">
        <f t="shared" si="1"/>
        <v>0</v>
      </c>
      <c r="H10" s="140">
        <v>0</v>
      </c>
      <c r="I10" s="140">
        <v>0</v>
      </c>
      <c r="J10" s="140">
        <f t="shared" si="2"/>
        <v>692</v>
      </c>
      <c r="K10" s="140">
        <v>692</v>
      </c>
      <c r="L10" s="141"/>
    </row>
    <row r="11" spans="1:12" s="33" customFormat="1" ht="24.95" customHeight="1">
      <c r="A11" s="139" t="s">
        <v>191</v>
      </c>
      <c r="B11" s="139" t="s">
        <v>195</v>
      </c>
      <c r="C11" s="139" t="s">
        <v>196</v>
      </c>
      <c r="D11" s="111" t="s">
        <v>203</v>
      </c>
      <c r="E11" s="140">
        <v>49</v>
      </c>
      <c r="F11" s="140">
        <f t="shared" si="0"/>
        <v>49</v>
      </c>
      <c r="G11" s="140">
        <f t="shared" si="1"/>
        <v>0</v>
      </c>
      <c r="H11" s="140">
        <v>0</v>
      </c>
      <c r="I11" s="140">
        <v>0</v>
      </c>
      <c r="J11" s="140">
        <f t="shared" si="2"/>
        <v>49</v>
      </c>
      <c r="K11" s="140">
        <v>49</v>
      </c>
      <c r="L11" s="141"/>
    </row>
    <row r="12" spans="1:12" s="33" customFormat="1" ht="24.95" customHeight="1">
      <c r="A12" s="139" t="s">
        <v>191</v>
      </c>
      <c r="B12" s="139" t="s">
        <v>195</v>
      </c>
      <c r="C12" s="139" t="s">
        <v>197</v>
      </c>
      <c r="D12" s="111" t="s">
        <v>204</v>
      </c>
      <c r="E12" s="140">
        <v>1</v>
      </c>
      <c r="F12" s="140">
        <f t="shared" si="0"/>
        <v>1</v>
      </c>
      <c r="G12" s="140">
        <f t="shared" si="1"/>
        <v>0</v>
      </c>
      <c r="H12" s="140">
        <v>0</v>
      </c>
      <c r="I12" s="140">
        <v>0</v>
      </c>
      <c r="J12" s="140">
        <f t="shared" si="2"/>
        <v>1</v>
      </c>
      <c r="K12" s="140">
        <v>1</v>
      </c>
      <c r="L12" s="141"/>
    </row>
    <row r="13" spans="1:12" s="33" customFormat="1" ht="24.95" customHeight="1">
      <c r="A13" s="138" t="s">
        <v>191</v>
      </c>
      <c r="B13" s="138" t="s">
        <v>197</v>
      </c>
      <c r="C13" s="138" t="s">
        <v>197</v>
      </c>
      <c r="D13" s="113" t="s">
        <v>205</v>
      </c>
      <c r="E13" s="140">
        <v>265</v>
      </c>
      <c r="F13" s="140">
        <f t="shared" si="0"/>
        <v>265</v>
      </c>
      <c r="G13" s="140">
        <f t="shared" si="1"/>
        <v>0</v>
      </c>
      <c r="H13" s="140">
        <v>0</v>
      </c>
      <c r="I13" s="140">
        <v>0</v>
      </c>
      <c r="J13" s="140">
        <f t="shared" si="2"/>
        <v>265</v>
      </c>
      <c r="K13" s="140">
        <v>265</v>
      </c>
      <c r="L13" s="140"/>
    </row>
    <row r="14" spans="1:12" s="33" customFormat="1" ht="24.95" customHeight="1">
      <c r="A14" s="138" t="s">
        <v>198</v>
      </c>
      <c r="B14" s="138" t="s">
        <v>195</v>
      </c>
      <c r="C14" s="138" t="s">
        <v>193</v>
      </c>
      <c r="D14" s="113" t="s">
        <v>206</v>
      </c>
      <c r="E14" s="140">
        <v>33.364903000000005</v>
      </c>
      <c r="F14" s="140">
        <f t="shared" si="0"/>
        <v>33.364903000000005</v>
      </c>
      <c r="G14" s="140">
        <f t="shared" si="1"/>
        <v>33.364903000000005</v>
      </c>
      <c r="H14" s="140">
        <v>33.364903000000005</v>
      </c>
      <c r="I14" s="140">
        <v>0</v>
      </c>
      <c r="J14" s="140">
        <f t="shared" si="2"/>
        <v>0</v>
      </c>
      <c r="K14" s="140">
        <v>0</v>
      </c>
      <c r="L14" s="140"/>
    </row>
    <row r="15" spans="1:12" s="33" customFormat="1" ht="24.95" customHeight="1">
      <c r="A15" s="138" t="s">
        <v>198</v>
      </c>
      <c r="B15" s="138" t="s">
        <v>195</v>
      </c>
      <c r="C15" s="138" t="s">
        <v>195</v>
      </c>
      <c r="D15" s="113" t="s">
        <v>207</v>
      </c>
      <c r="E15" s="140">
        <v>74.845200000000006</v>
      </c>
      <c r="F15" s="140">
        <f t="shared" si="0"/>
        <v>74.845200000000006</v>
      </c>
      <c r="G15" s="140">
        <f t="shared" si="1"/>
        <v>74.845200000000006</v>
      </c>
      <c r="H15" s="140">
        <v>74.845200000000006</v>
      </c>
      <c r="I15" s="140">
        <v>0</v>
      </c>
      <c r="J15" s="140">
        <f t="shared" si="2"/>
        <v>0</v>
      </c>
      <c r="K15" s="140">
        <v>0</v>
      </c>
      <c r="L15" s="140"/>
    </row>
    <row r="16" spans="1:12" s="33" customFormat="1" ht="24.95" customHeight="1">
      <c r="A16" s="138" t="s">
        <v>199</v>
      </c>
      <c r="B16" s="138" t="s">
        <v>200</v>
      </c>
      <c r="C16" s="138" t="s">
        <v>193</v>
      </c>
      <c r="D16" s="113" t="s">
        <v>208</v>
      </c>
      <c r="E16" s="140">
        <v>40.508400000000002</v>
      </c>
      <c r="F16" s="140">
        <f t="shared" si="0"/>
        <v>40.508400000000002</v>
      </c>
      <c r="G16" s="140">
        <f t="shared" si="1"/>
        <v>40.508400000000002</v>
      </c>
      <c r="H16" s="140">
        <v>40.508400000000002</v>
      </c>
      <c r="I16" s="140">
        <v>0</v>
      </c>
      <c r="J16" s="140">
        <f t="shared" si="2"/>
        <v>0</v>
      </c>
      <c r="K16" s="140">
        <v>0</v>
      </c>
      <c r="L16" s="140"/>
    </row>
    <row r="17" spans="1:12" s="33" customFormat="1" ht="24.95" customHeight="1">
      <c r="A17" s="138" t="s">
        <v>199</v>
      </c>
      <c r="B17" s="138" t="s">
        <v>200</v>
      </c>
      <c r="C17" s="138" t="s">
        <v>197</v>
      </c>
      <c r="D17" s="113" t="s">
        <v>209</v>
      </c>
      <c r="E17" s="140">
        <v>7.0900999999999996</v>
      </c>
      <c r="F17" s="140">
        <f t="shared" si="0"/>
        <v>7.0900999999999996</v>
      </c>
      <c r="G17" s="140">
        <f t="shared" si="1"/>
        <v>7.0900999999999996</v>
      </c>
      <c r="H17" s="140">
        <v>7.0900999999999996</v>
      </c>
      <c r="I17" s="140">
        <v>0</v>
      </c>
      <c r="J17" s="140">
        <f t="shared" si="2"/>
        <v>0</v>
      </c>
      <c r="K17" s="140">
        <v>0</v>
      </c>
      <c r="L17" s="140"/>
    </row>
    <row r="18" spans="1:12" s="33" customFormat="1" ht="24.95" customHeight="1">
      <c r="A18" s="138"/>
      <c r="B18" s="138"/>
      <c r="C18" s="138"/>
      <c r="D18" s="113" t="s">
        <v>210</v>
      </c>
      <c r="E18" s="140">
        <v>28.574896999999996</v>
      </c>
      <c r="F18" s="140">
        <f t="shared" si="0"/>
        <v>28.574896999999996</v>
      </c>
      <c r="G18" s="140">
        <f t="shared" si="1"/>
        <v>28.574896999999996</v>
      </c>
      <c r="H18" s="140">
        <v>27.193934999999996</v>
      </c>
      <c r="I18" s="140">
        <v>1.380962</v>
      </c>
      <c r="J18" s="140">
        <f t="shared" si="2"/>
        <v>0</v>
      </c>
      <c r="K18" s="140">
        <v>0</v>
      </c>
      <c r="L18" s="140"/>
    </row>
    <row r="19" spans="1:12" s="33" customFormat="1" ht="24.95" customHeight="1">
      <c r="A19" s="138" t="s">
        <v>191</v>
      </c>
      <c r="B19" s="138" t="s">
        <v>192</v>
      </c>
      <c r="C19" s="138" t="s">
        <v>193</v>
      </c>
      <c r="D19" s="113" t="s">
        <v>201</v>
      </c>
      <c r="E19" s="140">
        <v>28.146162</v>
      </c>
      <c r="F19" s="140">
        <f t="shared" si="0"/>
        <v>28.146162</v>
      </c>
      <c r="G19" s="140">
        <f t="shared" si="1"/>
        <v>28.146162</v>
      </c>
      <c r="H19" s="140">
        <v>26.7652</v>
      </c>
      <c r="I19" s="140">
        <v>1.380962</v>
      </c>
      <c r="J19" s="140">
        <f t="shared" si="2"/>
        <v>0</v>
      </c>
      <c r="K19" s="140">
        <v>0</v>
      </c>
      <c r="L19" s="140"/>
    </row>
    <row r="20" spans="1:12" s="33" customFormat="1" ht="24.95" customHeight="1">
      <c r="A20" s="138" t="s">
        <v>198</v>
      </c>
      <c r="B20" s="138" t="s">
        <v>195</v>
      </c>
      <c r="C20" s="138" t="s">
        <v>194</v>
      </c>
      <c r="D20" s="113" t="s">
        <v>211</v>
      </c>
      <c r="E20" s="140">
        <v>0.42873500000000003</v>
      </c>
      <c r="F20" s="140">
        <f t="shared" si="0"/>
        <v>0.42873500000000003</v>
      </c>
      <c r="G20" s="140">
        <f t="shared" si="1"/>
        <v>0.42873500000000003</v>
      </c>
      <c r="H20" s="140">
        <v>0.42873500000000003</v>
      </c>
      <c r="I20" s="140">
        <v>0</v>
      </c>
      <c r="J20" s="140">
        <f t="shared" si="2"/>
        <v>0</v>
      </c>
      <c r="K20" s="140">
        <v>0</v>
      </c>
      <c r="L20" s="140"/>
    </row>
    <row r="21" spans="1:12" s="33" customFormat="1" ht="24.95" customHeight="1">
      <c r="A21" s="138"/>
      <c r="B21" s="138"/>
      <c r="C21" s="138"/>
      <c r="D21" s="113" t="s">
        <v>212</v>
      </c>
      <c r="E21" s="140">
        <v>12.798691</v>
      </c>
      <c r="F21" s="140">
        <f t="shared" si="0"/>
        <v>12.798691000000002</v>
      </c>
      <c r="G21" s="140">
        <f t="shared" si="1"/>
        <v>12.798691000000002</v>
      </c>
      <c r="H21" s="140">
        <v>12.335000000000001</v>
      </c>
      <c r="I21" s="140">
        <v>0.46369099999999996</v>
      </c>
      <c r="J21" s="140">
        <f t="shared" si="2"/>
        <v>0</v>
      </c>
      <c r="K21" s="140">
        <v>0</v>
      </c>
      <c r="L21" s="140"/>
    </row>
    <row r="22" spans="1:12" s="33" customFormat="1" ht="24.95" customHeight="1">
      <c r="A22" s="138" t="s">
        <v>191</v>
      </c>
      <c r="B22" s="138" t="s">
        <v>192</v>
      </c>
      <c r="C22" s="138" t="s">
        <v>192</v>
      </c>
      <c r="D22" s="113" t="s">
        <v>213</v>
      </c>
      <c r="E22" s="140">
        <v>11.162091</v>
      </c>
      <c r="F22" s="140">
        <f t="shared" si="0"/>
        <v>11.162091</v>
      </c>
      <c r="G22" s="140">
        <f t="shared" si="1"/>
        <v>11.162091</v>
      </c>
      <c r="H22" s="140">
        <v>10.698399999999999</v>
      </c>
      <c r="I22" s="140">
        <v>0.46369099999999996</v>
      </c>
      <c r="J22" s="140">
        <f t="shared" si="2"/>
        <v>0</v>
      </c>
      <c r="K22" s="140">
        <v>0</v>
      </c>
      <c r="L22" s="140"/>
    </row>
    <row r="23" spans="1:12" s="33" customFormat="1" ht="24.95" customHeight="1">
      <c r="A23" s="138" t="s">
        <v>198</v>
      </c>
      <c r="B23" s="138" t="s">
        <v>195</v>
      </c>
      <c r="C23" s="138" t="s">
        <v>195</v>
      </c>
      <c r="D23" s="113" t="s">
        <v>207</v>
      </c>
      <c r="E23" s="140">
        <v>1.0751999999999999</v>
      </c>
      <c r="F23" s="140">
        <f t="shared" si="0"/>
        <v>1.0751999999999999</v>
      </c>
      <c r="G23" s="140">
        <f t="shared" si="1"/>
        <v>1.0751999999999999</v>
      </c>
      <c r="H23" s="140">
        <v>1.0751999999999999</v>
      </c>
      <c r="I23" s="140">
        <v>0</v>
      </c>
      <c r="J23" s="140">
        <f t="shared" si="2"/>
        <v>0</v>
      </c>
      <c r="K23" s="140">
        <v>0</v>
      </c>
      <c r="L23" s="140"/>
    </row>
    <row r="24" spans="1:12" s="33" customFormat="1" ht="24.95" customHeight="1">
      <c r="A24" s="138" t="s">
        <v>199</v>
      </c>
      <c r="B24" s="138" t="s">
        <v>200</v>
      </c>
      <c r="C24" s="138" t="s">
        <v>193</v>
      </c>
      <c r="D24" s="113" t="s">
        <v>208</v>
      </c>
      <c r="E24" s="140">
        <v>0.48599999999999999</v>
      </c>
      <c r="F24" s="140">
        <f t="shared" si="0"/>
        <v>0.48599999999999999</v>
      </c>
      <c r="G24" s="140">
        <f t="shared" si="1"/>
        <v>0.48599999999999999</v>
      </c>
      <c r="H24" s="140">
        <v>0.48599999999999999</v>
      </c>
      <c r="I24" s="140">
        <v>0</v>
      </c>
      <c r="J24" s="140">
        <f t="shared" si="2"/>
        <v>0</v>
      </c>
      <c r="K24" s="140">
        <v>0</v>
      </c>
      <c r="L24" s="140"/>
    </row>
    <row r="25" spans="1:12" s="33" customFormat="1" ht="24.95" customHeight="1">
      <c r="A25" s="138" t="s">
        <v>199</v>
      </c>
      <c r="B25" s="138" t="s">
        <v>200</v>
      </c>
      <c r="C25" s="138" t="s">
        <v>197</v>
      </c>
      <c r="D25" s="113" t="s">
        <v>209</v>
      </c>
      <c r="E25" s="140">
        <v>7.5399999999999995E-2</v>
      </c>
      <c r="F25" s="140">
        <f t="shared" si="0"/>
        <v>7.5399999999999995E-2</v>
      </c>
      <c r="G25" s="140">
        <f t="shared" si="1"/>
        <v>7.5399999999999995E-2</v>
      </c>
      <c r="H25" s="140">
        <v>7.5399999999999995E-2</v>
      </c>
      <c r="I25" s="140">
        <v>0</v>
      </c>
      <c r="J25" s="140">
        <f t="shared" si="2"/>
        <v>0</v>
      </c>
      <c r="K25" s="140">
        <v>0</v>
      </c>
      <c r="L25" s="140"/>
    </row>
    <row r="26" spans="1:12" s="33" customFormat="1" ht="24.95" customHeight="1">
      <c r="A26" s="138"/>
      <c r="B26" s="138"/>
      <c r="C26" s="138"/>
      <c r="D26" s="113" t="s">
        <v>214</v>
      </c>
      <c r="E26" s="140">
        <v>100</v>
      </c>
      <c r="F26" s="140">
        <f t="shared" si="0"/>
        <v>100</v>
      </c>
      <c r="G26" s="140">
        <f t="shared" si="1"/>
        <v>0</v>
      </c>
      <c r="H26" s="140">
        <v>0</v>
      </c>
      <c r="I26" s="140">
        <v>0</v>
      </c>
      <c r="J26" s="140">
        <f t="shared" si="2"/>
        <v>100</v>
      </c>
      <c r="K26" s="140">
        <v>100</v>
      </c>
      <c r="L26" s="140"/>
    </row>
    <row r="27" spans="1:12" s="33" customFormat="1" ht="24.95" customHeight="1">
      <c r="A27" s="138" t="s">
        <v>191</v>
      </c>
      <c r="B27" s="138" t="s">
        <v>192</v>
      </c>
      <c r="C27" s="138" t="s">
        <v>194</v>
      </c>
      <c r="D27" s="113" t="s">
        <v>202</v>
      </c>
      <c r="E27" s="140">
        <v>100</v>
      </c>
      <c r="F27" s="140">
        <f t="shared" si="0"/>
        <v>100</v>
      </c>
      <c r="G27" s="140">
        <f t="shared" si="1"/>
        <v>0</v>
      </c>
      <c r="H27" s="140">
        <v>0</v>
      </c>
      <c r="I27" s="140">
        <v>0</v>
      </c>
      <c r="J27" s="140">
        <f t="shared" si="2"/>
        <v>100</v>
      </c>
      <c r="K27" s="140">
        <v>100</v>
      </c>
      <c r="L27" s="140"/>
    </row>
    <row r="28" spans="1:12" s="3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42"/>
  <sheetViews>
    <sheetView showGridLines="0" showZeros="0" workbookViewId="0">
      <selection activeCell="H16" sqref="H16"/>
    </sheetView>
  </sheetViews>
  <sheetFormatPr defaultColWidth="8.875" defaultRowHeight="11.25"/>
  <cols>
    <col min="1" max="1" width="4.75" style="63" customWidth="1"/>
    <col min="2" max="2" width="19.25" style="63" customWidth="1"/>
    <col min="3" max="3" width="17.875" style="64" customWidth="1"/>
    <col min="4" max="4" width="21.25" style="64" customWidth="1"/>
    <col min="5" max="5" width="8.5" style="64" customWidth="1"/>
    <col min="6" max="6" width="18.625" style="64" bestFit="1" customWidth="1"/>
    <col min="7" max="7" width="11.375" style="64" bestFit="1" customWidth="1"/>
    <col min="8" max="8" width="11.875" style="64" customWidth="1"/>
    <col min="9" max="9" width="13.125" style="64" customWidth="1"/>
    <col min="10" max="10" width="10.5" style="64" customWidth="1"/>
    <col min="11" max="11" width="12" style="64" customWidth="1"/>
    <col min="12" max="12" width="18.625" style="64" bestFit="1" customWidth="1"/>
    <col min="13" max="13" width="9" style="64" customWidth="1"/>
    <col min="14" max="32" width="9" style="64"/>
    <col min="33" max="16384" width="8.875" style="64"/>
  </cols>
  <sheetData>
    <row r="1" spans="1:21" ht="42" customHeight="1">
      <c r="A1" s="219" t="s">
        <v>179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85"/>
      <c r="O1" s="85"/>
      <c r="P1" s="85"/>
      <c r="Q1" s="85"/>
      <c r="R1" s="85"/>
      <c r="S1" s="85"/>
      <c r="T1" s="85"/>
      <c r="U1" s="85"/>
    </row>
    <row r="2" spans="1:21" s="60" customFormat="1" ht="15" customHeight="1">
      <c r="A2" s="220" t="s">
        <v>0</v>
      </c>
      <c r="B2" s="220"/>
      <c r="C2" s="220"/>
      <c r="D2" s="65"/>
      <c r="E2" s="65"/>
      <c r="F2" s="65"/>
      <c r="G2" s="65"/>
      <c r="H2" s="66"/>
      <c r="I2" s="66"/>
      <c r="J2" s="86"/>
      <c r="K2" s="86"/>
      <c r="L2" s="221" t="s">
        <v>1</v>
      </c>
      <c r="M2" s="221"/>
      <c r="N2" s="86"/>
      <c r="O2" s="86"/>
      <c r="P2" s="86"/>
      <c r="Q2" s="86"/>
      <c r="R2" s="86"/>
      <c r="S2" s="86"/>
      <c r="T2" s="86"/>
      <c r="U2" s="86"/>
    </row>
    <row r="3" spans="1:21" s="61" customFormat="1" ht="23.1" customHeight="1">
      <c r="A3" s="195" t="s">
        <v>73</v>
      </c>
      <c r="B3" s="222"/>
      <c r="C3" s="196"/>
      <c r="D3" s="67" t="s">
        <v>74</v>
      </c>
      <c r="E3" s="67"/>
      <c r="F3" s="67"/>
      <c r="G3" s="67"/>
      <c r="H3" s="67"/>
      <c r="I3" s="67"/>
      <c r="J3" s="67"/>
      <c r="K3" s="67"/>
      <c r="L3" s="67"/>
      <c r="M3" s="87"/>
    </row>
    <row r="4" spans="1:21" s="61" customFormat="1" ht="23.1" customHeight="1">
      <c r="A4" s="189" t="s">
        <v>75</v>
      </c>
      <c r="B4" s="190"/>
      <c r="C4" s="197" t="s">
        <v>76</v>
      </c>
      <c r="D4" s="197" t="s">
        <v>77</v>
      </c>
      <c r="E4" s="199" t="s">
        <v>7</v>
      </c>
      <c r="F4" s="223" t="s">
        <v>8</v>
      </c>
      <c r="G4" s="224"/>
      <c r="H4" s="68" t="s">
        <v>9</v>
      </c>
      <c r="I4" s="68"/>
      <c r="J4" s="68"/>
      <c r="K4" s="68"/>
      <c r="L4" s="68"/>
      <c r="M4" s="88"/>
    </row>
    <row r="5" spans="1:21" s="61" customFormat="1" ht="23.1" customHeight="1">
      <c r="A5" s="191"/>
      <c r="B5" s="192"/>
      <c r="C5" s="198"/>
      <c r="D5" s="197"/>
      <c r="E5" s="199"/>
      <c r="F5" s="200" t="s">
        <v>10</v>
      </c>
      <c r="G5" s="200" t="s">
        <v>78</v>
      </c>
      <c r="H5" s="217" t="s">
        <v>12</v>
      </c>
      <c r="I5" s="218"/>
      <c r="J5" s="185" t="s">
        <v>79</v>
      </c>
      <c r="K5" s="186" t="s">
        <v>14</v>
      </c>
      <c r="L5" s="186" t="s">
        <v>15</v>
      </c>
      <c r="M5" s="188" t="s">
        <v>16</v>
      </c>
    </row>
    <row r="6" spans="1:21" s="61" customFormat="1" ht="17.100000000000001" customHeight="1">
      <c r="A6" s="193"/>
      <c r="B6" s="194"/>
      <c r="C6" s="198"/>
      <c r="D6" s="197"/>
      <c r="E6" s="199"/>
      <c r="F6" s="201"/>
      <c r="G6" s="201"/>
      <c r="H6" s="69" t="s">
        <v>17</v>
      </c>
      <c r="I6" s="89" t="s">
        <v>18</v>
      </c>
      <c r="J6" s="185"/>
      <c r="K6" s="187"/>
      <c r="L6" s="187"/>
      <c r="M6" s="188"/>
      <c r="N6" s="85"/>
      <c r="O6" s="85"/>
      <c r="P6" s="85"/>
      <c r="Q6" s="85"/>
      <c r="R6" s="85"/>
      <c r="S6" s="85"/>
      <c r="T6" s="85"/>
      <c r="U6" s="85"/>
    </row>
    <row r="7" spans="1:21" s="62" customFormat="1" ht="20.100000000000001" customHeight="1">
      <c r="A7" s="211" t="s">
        <v>19</v>
      </c>
      <c r="B7" s="212"/>
      <c r="C7" s="125">
        <v>2392.5261030000001</v>
      </c>
      <c r="D7" s="71" t="s">
        <v>80</v>
      </c>
      <c r="E7" s="72">
        <f>H7</f>
        <v>2236.73</v>
      </c>
      <c r="F7" s="72"/>
      <c r="G7" s="72"/>
      <c r="H7" s="72">
        <v>2236.73</v>
      </c>
      <c r="I7" s="72">
        <v>2236.73</v>
      </c>
      <c r="J7" s="72"/>
      <c r="K7" s="72"/>
      <c r="L7" s="72"/>
      <c r="M7" s="90"/>
      <c r="N7" s="91"/>
      <c r="O7" s="91"/>
      <c r="P7" s="91"/>
      <c r="Q7" s="91"/>
      <c r="R7" s="91"/>
      <c r="S7" s="91"/>
      <c r="T7" s="91"/>
      <c r="U7" s="91"/>
    </row>
    <row r="8" spans="1:21" s="62" customFormat="1" ht="20.100000000000001" customHeight="1">
      <c r="A8" s="211" t="s">
        <v>21</v>
      </c>
      <c r="B8" s="212"/>
      <c r="C8" s="73"/>
      <c r="D8" s="74" t="s">
        <v>81</v>
      </c>
      <c r="E8" s="72">
        <f t="shared" ref="E8:E34" si="0">H8</f>
        <v>0</v>
      </c>
      <c r="F8" s="72"/>
      <c r="G8" s="72"/>
      <c r="H8" s="92"/>
      <c r="I8" s="92"/>
      <c r="J8" s="92"/>
      <c r="K8" s="92"/>
      <c r="L8" s="92"/>
      <c r="M8" s="90"/>
      <c r="N8" s="91"/>
      <c r="O8" s="91"/>
      <c r="P8" s="91"/>
      <c r="Q8" s="91"/>
      <c r="R8" s="91"/>
      <c r="S8" s="91"/>
      <c r="T8" s="91"/>
      <c r="U8" s="91"/>
    </row>
    <row r="9" spans="1:21" s="62" customFormat="1" ht="20.100000000000001" customHeight="1">
      <c r="A9" s="211" t="s">
        <v>23</v>
      </c>
      <c r="B9" s="212"/>
      <c r="C9" s="75"/>
      <c r="D9" s="74" t="s">
        <v>82</v>
      </c>
      <c r="E9" s="72">
        <f t="shared" si="0"/>
        <v>0</v>
      </c>
      <c r="F9" s="72"/>
      <c r="G9" s="72"/>
      <c r="H9" s="92"/>
      <c r="I9" s="92"/>
      <c r="J9" s="92"/>
      <c r="K9" s="92"/>
      <c r="L9" s="92"/>
      <c r="M9" s="90"/>
      <c r="N9" s="91"/>
      <c r="O9" s="91"/>
      <c r="P9" s="91"/>
      <c r="Q9" s="91"/>
      <c r="R9" s="91"/>
      <c r="S9" s="91"/>
      <c r="T9" s="91"/>
      <c r="U9" s="91"/>
    </row>
    <row r="10" spans="1:21" s="62" customFormat="1" ht="24.95" customHeight="1">
      <c r="A10" s="211" t="s">
        <v>25</v>
      </c>
      <c r="B10" s="212"/>
      <c r="C10" s="70"/>
      <c r="D10" s="74" t="s">
        <v>83</v>
      </c>
      <c r="E10" s="72">
        <f t="shared" si="0"/>
        <v>0</v>
      </c>
      <c r="F10" s="72"/>
      <c r="G10" s="72"/>
      <c r="H10" s="92"/>
      <c r="I10" s="92"/>
      <c r="J10" s="92"/>
      <c r="K10" s="92"/>
      <c r="L10" s="92"/>
      <c r="M10" s="90"/>
      <c r="N10" s="91"/>
      <c r="O10" s="91"/>
      <c r="P10" s="91"/>
      <c r="Q10" s="91"/>
      <c r="R10" s="91"/>
      <c r="S10" s="91"/>
      <c r="T10" s="91"/>
      <c r="U10" s="91"/>
    </row>
    <row r="11" spans="1:21" s="62" customFormat="1" ht="20.100000000000001" customHeight="1">
      <c r="A11" s="211" t="s">
        <v>27</v>
      </c>
      <c r="B11" s="212"/>
      <c r="C11" s="73"/>
      <c r="D11" s="74" t="s">
        <v>84</v>
      </c>
      <c r="E11" s="72">
        <f t="shared" si="0"/>
        <v>0</v>
      </c>
      <c r="F11" s="72"/>
      <c r="G11" s="72"/>
      <c r="H11" s="92"/>
      <c r="I11" s="92"/>
      <c r="J11" s="92"/>
      <c r="K11" s="92"/>
      <c r="L11" s="92"/>
      <c r="M11" s="90"/>
      <c r="N11" s="91"/>
      <c r="O11" s="91"/>
      <c r="P11" s="91"/>
      <c r="Q11" s="91"/>
      <c r="R11" s="91"/>
      <c r="S11" s="91"/>
      <c r="T11" s="91"/>
      <c r="U11" s="91"/>
    </row>
    <row r="12" spans="1:21" s="62" customFormat="1" ht="24.95" customHeight="1">
      <c r="A12" s="211" t="s">
        <v>29</v>
      </c>
      <c r="B12" s="212"/>
      <c r="C12" s="76"/>
      <c r="D12" s="74" t="s">
        <v>85</v>
      </c>
      <c r="E12" s="72">
        <f t="shared" si="0"/>
        <v>0</v>
      </c>
      <c r="F12" s="72"/>
      <c r="G12" s="72"/>
      <c r="H12" s="92"/>
      <c r="I12" s="92"/>
      <c r="J12" s="92"/>
      <c r="K12" s="92"/>
      <c r="L12" s="92"/>
      <c r="M12" s="90"/>
      <c r="N12" s="91"/>
      <c r="O12" s="91"/>
      <c r="P12" s="91"/>
      <c r="Q12" s="91"/>
      <c r="R12" s="91"/>
      <c r="S12" s="91"/>
      <c r="T12" s="91"/>
      <c r="U12" s="91"/>
    </row>
    <row r="13" spans="1:21" s="62" customFormat="1" ht="24.95" customHeight="1">
      <c r="A13" s="211" t="s">
        <v>31</v>
      </c>
      <c r="B13" s="213"/>
      <c r="C13" s="75"/>
      <c r="D13" s="74" t="s">
        <v>86</v>
      </c>
      <c r="E13" s="72">
        <f t="shared" si="0"/>
        <v>0</v>
      </c>
      <c r="F13" s="72"/>
      <c r="G13" s="72"/>
      <c r="H13" s="92"/>
      <c r="I13" s="92"/>
      <c r="J13" s="92"/>
      <c r="K13" s="92"/>
      <c r="L13" s="92"/>
      <c r="M13" s="90"/>
      <c r="N13" s="91"/>
      <c r="O13" s="91"/>
      <c r="P13" s="91"/>
      <c r="Q13" s="91"/>
      <c r="R13" s="91"/>
      <c r="S13" s="91"/>
      <c r="T13" s="91"/>
      <c r="U13" s="91"/>
    </row>
    <row r="14" spans="1:21" s="62" customFormat="1" ht="20.100000000000001" customHeight="1">
      <c r="A14" s="214" t="s">
        <v>32</v>
      </c>
      <c r="B14" s="215"/>
      <c r="C14" s="70"/>
      <c r="D14" s="71" t="s">
        <v>87</v>
      </c>
      <c r="E14" s="72">
        <f t="shared" si="0"/>
        <v>108.21</v>
      </c>
      <c r="F14" s="72"/>
      <c r="G14" s="72"/>
      <c r="H14" s="92">
        <v>108.21</v>
      </c>
      <c r="I14" s="92">
        <v>108.21</v>
      </c>
      <c r="J14" s="92"/>
      <c r="K14" s="92"/>
      <c r="L14" s="92"/>
      <c r="M14" s="90"/>
      <c r="N14" s="91"/>
      <c r="O14" s="91"/>
      <c r="P14" s="91"/>
      <c r="Q14" s="91"/>
      <c r="R14" s="91"/>
      <c r="S14" s="91"/>
      <c r="T14" s="91"/>
      <c r="U14" s="91"/>
    </row>
    <row r="15" spans="1:21" s="62" customFormat="1" ht="20.100000000000001" customHeight="1">
      <c r="A15" s="216"/>
      <c r="B15" s="216"/>
      <c r="C15" s="77"/>
      <c r="D15" s="74" t="s">
        <v>88</v>
      </c>
      <c r="E15" s="72">
        <f t="shared" si="0"/>
        <v>0</v>
      </c>
      <c r="F15" s="72"/>
      <c r="G15" s="72"/>
      <c r="H15" s="92"/>
      <c r="I15" s="92"/>
      <c r="J15" s="92"/>
      <c r="K15" s="92"/>
      <c r="L15" s="92"/>
      <c r="M15" s="90"/>
      <c r="N15" s="91"/>
      <c r="O15" s="91"/>
      <c r="P15" s="91"/>
      <c r="Q15" s="91"/>
      <c r="R15" s="91"/>
      <c r="S15" s="91"/>
      <c r="T15" s="91"/>
      <c r="U15" s="91"/>
    </row>
    <row r="16" spans="1:21" s="62" customFormat="1" ht="20.100000000000001" customHeight="1">
      <c r="A16" s="207"/>
      <c r="B16" s="208"/>
      <c r="C16" s="77"/>
      <c r="D16" s="74" t="s">
        <v>89</v>
      </c>
      <c r="E16" s="72">
        <f t="shared" si="0"/>
        <v>47.59</v>
      </c>
      <c r="F16" s="72"/>
      <c r="G16" s="72"/>
      <c r="H16" s="92">
        <v>47.59</v>
      </c>
      <c r="I16" s="92">
        <v>47.59</v>
      </c>
      <c r="J16" s="92"/>
      <c r="K16" s="92"/>
      <c r="L16" s="92"/>
      <c r="M16" s="90"/>
      <c r="N16" s="91"/>
      <c r="O16" s="91"/>
      <c r="P16" s="91"/>
      <c r="Q16" s="91"/>
      <c r="R16" s="91"/>
      <c r="S16" s="91"/>
      <c r="T16" s="91"/>
      <c r="U16" s="91"/>
    </row>
    <row r="17" spans="1:21" s="62" customFormat="1" ht="20.100000000000001" customHeight="1">
      <c r="A17" s="78"/>
      <c r="B17" s="79"/>
      <c r="C17" s="77"/>
      <c r="D17" s="71" t="s">
        <v>90</v>
      </c>
      <c r="E17" s="72">
        <f t="shared" si="0"/>
        <v>0</v>
      </c>
      <c r="F17" s="72"/>
      <c r="G17" s="72"/>
      <c r="H17" s="72"/>
      <c r="I17" s="92"/>
      <c r="J17" s="92"/>
      <c r="K17" s="92"/>
      <c r="L17" s="92"/>
      <c r="M17" s="90"/>
      <c r="N17" s="91"/>
      <c r="O17" s="91"/>
      <c r="P17" s="91"/>
      <c r="Q17" s="91"/>
      <c r="R17" s="91"/>
      <c r="S17" s="91"/>
      <c r="T17" s="91"/>
      <c r="U17" s="91"/>
    </row>
    <row r="18" spans="1:21" s="62" customFormat="1" ht="20.100000000000001" customHeight="1">
      <c r="A18" s="207"/>
      <c r="B18" s="208"/>
      <c r="C18" s="77"/>
      <c r="D18" s="71" t="s">
        <v>91</v>
      </c>
      <c r="E18" s="72">
        <f t="shared" si="0"/>
        <v>0</v>
      </c>
      <c r="F18" s="72"/>
      <c r="G18" s="72"/>
      <c r="H18" s="72"/>
      <c r="I18" s="92"/>
      <c r="J18" s="92"/>
      <c r="K18" s="92"/>
      <c r="L18" s="92"/>
      <c r="M18" s="90"/>
      <c r="N18" s="91"/>
      <c r="O18" s="91"/>
      <c r="P18" s="91"/>
      <c r="Q18" s="91"/>
      <c r="R18" s="91"/>
      <c r="S18" s="91"/>
      <c r="T18" s="91"/>
      <c r="U18" s="91"/>
    </row>
    <row r="19" spans="1:21" s="62" customFormat="1" ht="20.100000000000001" customHeight="1">
      <c r="A19" s="209"/>
      <c r="B19" s="210"/>
      <c r="C19" s="77"/>
      <c r="D19" s="74" t="s">
        <v>92</v>
      </c>
      <c r="E19" s="72">
        <f t="shared" si="0"/>
        <v>0</v>
      </c>
      <c r="F19" s="72"/>
      <c r="G19" s="72"/>
      <c r="H19" s="72"/>
      <c r="I19" s="72"/>
      <c r="J19" s="72"/>
      <c r="K19" s="72"/>
      <c r="L19" s="72"/>
      <c r="M19" s="72"/>
      <c r="N19" s="91"/>
      <c r="O19" s="91"/>
      <c r="P19" s="91"/>
      <c r="Q19" s="91"/>
      <c r="R19" s="91"/>
      <c r="S19" s="91"/>
      <c r="T19" s="91"/>
      <c r="U19" s="91"/>
    </row>
    <row r="20" spans="1:21" s="62" customFormat="1" ht="20.100000000000001" customHeight="1">
      <c r="A20" s="207"/>
      <c r="B20" s="208"/>
      <c r="C20" s="77"/>
      <c r="D20" s="74" t="s">
        <v>93</v>
      </c>
      <c r="E20" s="72">
        <f t="shared" si="0"/>
        <v>0</v>
      </c>
      <c r="F20" s="72"/>
      <c r="G20" s="72"/>
      <c r="H20" s="72"/>
      <c r="I20" s="72"/>
      <c r="J20" s="72"/>
      <c r="K20" s="72"/>
      <c r="L20" s="72"/>
      <c r="M20" s="90"/>
      <c r="N20" s="91"/>
      <c r="O20" s="91"/>
      <c r="P20" s="91"/>
      <c r="Q20" s="91"/>
      <c r="R20" s="91"/>
      <c r="S20" s="91"/>
      <c r="T20" s="91"/>
      <c r="U20" s="91"/>
    </row>
    <row r="21" spans="1:21" s="62" customFormat="1" ht="24.95" customHeight="1">
      <c r="A21" s="207"/>
      <c r="B21" s="208"/>
      <c r="C21" s="77"/>
      <c r="D21" s="74" t="s">
        <v>94</v>
      </c>
      <c r="E21" s="72">
        <f t="shared" si="0"/>
        <v>0</v>
      </c>
      <c r="F21" s="72"/>
      <c r="G21" s="72"/>
      <c r="H21" s="72"/>
      <c r="I21" s="72"/>
      <c r="J21" s="72"/>
      <c r="K21" s="72"/>
      <c r="L21" s="72"/>
      <c r="M21" s="90"/>
      <c r="N21" s="91"/>
      <c r="O21" s="91"/>
      <c r="P21" s="91"/>
      <c r="Q21" s="91"/>
      <c r="R21" s="91"/>
      <c r="S21" s="91"/>
      <c r="T21" s="91"/>
      <c r="U21" s="91"/>
    </row>
    <row r="22" spans="1:21" s="62" customFormat="1" ht="18.95" customHeight="1">
      <c r="A22" s="202"/>
      <c r="B22" s="202"/>
      <c r="C22" s="80"/>
      <c r="D22" s="74" t="s">
        <v>95</v>
      </c>
      <c r="E22" s="72">
        <f t="shared" si="0"/>
        <v>0</v>
      </c>
      <c r="F22" s="72"/>
      <c r="G22" s="72"/>
      <c r="H22" s="72"/>
      <c r="I22" s="72"/>
      <c r="J22" s="72"/>
      <c r="K22" s="72"/>
      <c r="L22" s="72"/>
      <c r="M22" s="90"/>
      <c r="N22" s="91"/>
      <c r="O22" s="91"/>
      <c r="P22" s="91"/>
      <c r="Q22" s="91"/>
      <c r="R22" s="91"/>
      <c r="S22" s="91"/>
      <c r="T22" s="91"/>
      <c r="U22" s="91"/>
    </row>
    <row r="23" spans="1:21" s="62" customFormat="1" ht="18.95" customHeight="1">
      <c r="A23" s="81"/>
      <c r="B23" s="82"/>
      <c r="C23" s="80"/>
      <c r="D23" s="74" t="s">
        <v>96</v>
      </c>
      <c r="E23" s="72">
        <f t="shared" si="0"/>
        <v>0</v>
      </c>
      <c r="F23" s="72"/>
      <c r="G23" s="72"/>
      <c r="H23" s="72"/>
      <c r="I23" s="72"/>
      <c r="J23" s="72"/>
      <c r="K23" s="72"/>
      <c r="L23" s="72"/>
      <c r="M23" s="90"/>
      <c r="N23" s="91"/>
      <c r="O23" s="91"/>
      <c r="P23" s="91"/>
      <c r="Q23" s="91"/>
      <c r="R23" s="91"/>
      <c r="S23" s="91"/>
      <c r="T23" s="91"/>
      <c r="U23" s="91"/>
    </row>
    <row r="24" spans="1:21" s="62" customFormat="1" ht="18.95" customHeight="1">
      <c r="A24" s="81"/>
      <c r="B24" s="82"/>
      <c r="C24" s="80"/>
      <c r="D24" s="74" t="s">
        <v>97</v>
      </c>
      <c r="E24" s="72">
        <f t="shared" si="0"/>
        <v>0</v>
      </c>
      <c r="F24" s="72"/>
      <c r="G24" s="72"/>
      <c r="H24" s="72"/>
      <c r="I24" s="72"/>
      <c r="J24" s="72"/>
      <c r="K24" s="72"/>
      <c r="L24" s="72"/>
      <c r="M24" s="90"/>
      <c r="N24" s="91"/>
      <c r="O24" s="91"/>
      <c r="P24" s="91"/>
      <c r="Q24" s="91"/>
      <c r="R24" s="91"/>
      <c r="S24" s="91"/>
      <c r="T24" s="91"/>
      <c r="U24" s="91"/>
    </row>
    <row r="25" spans="1:21" s="62" customFormat="1" ht="18.95" customHeight="1">
      <c r="A25" s="81"/>
      <c r="B25" s="82"/>
      <c r="C25" s="80"/>
      <c r="D25" s="74" t="s">
        <v>98</v>
      </c>
      <c r="E25" s="72">
        <f t="shared" si="0"/>
        <v>0</v>
      </c>
      <c r="F25" s="72"/>
      <c r="G25" s="72"/>
      <c r="H25" s="72"/>
      <c r="I25" s="72"/>
      <c r="J25" s="72"/>
      <c r="K25" s="72"/>
      <c r="L25" s="72"/>
      <c r="M25" s="90"/>
      <c r="N25" s="91"/>
      <c r="O25" s="91"/>
      <c r="P25" s="91"/>
      <c r="Q25" s="91"/>
      <c r="R25" s="91"/>
      <c r="S25" s="91"/>
      <c r="T25" s="91"/>
      <c r="U25" s="91"/>
    </row>
    <row r="26" spans="1:21" s="62" customFormat="1" ht="18.95" customHeight="1">
      <c r="A26" s="81"/>
      <c r="B26" s="82"/>
      <c r="C26" s="80"/>
      <c r="D26" s="74" t="s">
        <v>99</v>
      </c>
      <c r="E26" s="72">
        <f t="shared" si="0"/>
        <v>0</v>
      </c>
      <c r="F26" s="72"/>
      <c r="G26" s="72"/>
      <c r="H26" s="72"/>
      <c r="I26" s="72"/>
      <c r="J26" s="72"/>
      <c r="K26" s="72"/>
      <c r="L26" s="72"/>
      <c r="M26" s="90"/>
      <c r="N26" s="91"/>
      <c r="O26" s="91"/>
      <c r="P26" s="91"/>
      <c r="Q26" s="91"/>
      <c r="R26" s="91"/>
      <c r="S26" s="91"/>
      <c r="T26" s="91"/>
      <c r="U26" s="91"/>
    </row>
    <row r="27" spans="1:21" s="62" customFormat="1" ht="18.95" customHeight="1">
      <c r="A27" s="81"/>
      <c r="B27" s="82"/>
      <c r="C27" s="80"/>
      <c r="D27" s="74" t="s">
        <v>100</v>
      </c>
      <c r="E27" s="72">
        <f t="shared" si="0"/>
        <v>0</v>
      </c>
      <c r="F27" s="72"/>
      <c r="G27" s="72"/>
      <c r="H27" s="72"/>
      <c r="I27" s="72"/>
      <c r="J27" s="72"/>
      <c r="K27" s="72"/>
      <c r="L27" s="72"/>
      <c r="M27" s="90"/>
      <c r="N27" s="91"/>
      <c r="O27" s="91"/>
      <c r="P27" s="91"/>
      <c r="Q27" s="91"/>
      <c r="R27" s="91"/>
      <c r="S27" s="91"/>
      <c r="T27" s="91"/>
      <c r="U27" s="91"/>
    </row>
    <row r="28" spans="1:21" s="62" customFormat="1" ht="18.95" customHeight="1">
      <c r="A28" s="81"/>
      <c r="B28" s="82"/>
      <c r="C28" s="80"/>
      <c r="D28" s="74" t="s">
        <v>101</v>
      </c>
      <c r="E28" s="72">
        <f t="shared" si="0"/>
        <v>0</v>
      </c>
      <c r="F28" s="72"/>
      <c r="G28" s="72"/>
      <c r="H28" s="72"/>
      <c r="I28" s="72"/>
      <c r="J28" s="72"/>
      <c r="K28" s="72"/>
      <c r="L28" s="72"/>
      <c r="M28" s="90"/>
      <c r="N28" s="91"/>
      <c r="O28" s="91"/>
      <c r="P28" s="91"/>
      <c r="Q28" s="91"/>
      <c r="R28" s="91"/>
      <c r="S28" s="91"/>
      <c r="T28" s="91"/>
      <c r="U28" s="91"/>
    </row>
    <row r="29" spans="1:21" s="62" customFormat="1" ht="18.95" customHeight="1">
      <c r="A29" s="81"/>
      <c r="B29" s="82"/>
      <c r="C29" s="80"/>
      <c r="D29" s="74" t="s">
        <v>102</v>
      </c>
      <c r="E29" s="72">
        <f t="shared" si="0"/>
        <v>0</v>
      </c>
      <c r="F29" s="72"/>
      <c r="G29" s="72"/>
      <c r="H29" s="72"/>
      <c r="I29" s="72"/>
      <c r="J29" s="72"/>
      <c r="K29" s="72"/>
      <c r="L29" s="72"/>
      <c r="M29" s="90"/>
      <c r="N29" s="91"/>
      <c r="O29" s="91"/>
      <c r="P29" s="91"/>
      <c r="Q29" s="91"/>
      <c r="R29" s="91"/>
      <c r="S29" s="91"/>
      <c r="T29" s="91"/>
      <c r="U29" s="91"/>
    </row>
    <row r="30" spans="1:21" s="62" customFormat="1" ht="18.95" customHeight="1">
      <c r="A30" s="81"/>
      <c r="B30" s="82"/>
      <c r="C30" s="80"/>
      <c r="D30" s="74" t="s">
        <v>103</v>
      </c>
      <c r="E30" s="72">
        <f t="shared" si="0"/>
        <v>0</v>
      </c>
      <c r="F30" s="72"/>
      <c r="G30" s="72"/>
      <c r="H30" s="72"/>
      <c r="I30" s="72"/>
      <c r="J30" s="72"/>
      <c r="K30" s="72"/>
      <c r="L30" s="72"/>
      <c r="M30" s="90"/>
      <c r="N30" s="91"/>
      <c r="O30" s="91"/>
      <c r="P30" s="91"/>
      <c r="Q30" s="91"/>
      <c r="R30" s="91"/>
      <c r="S30" s="91"/>
      <c r="T30" s="91"/>
      <c r="U30" s="91"/>
    </row>
    <row r="31" spans="1:21" s="62" customFormat="1" ht="18.95" customHeight="1">
      <c r="A31" s="203" t="s">
        <v>33</v>
      </c>
      <c r="B31" s="204"/>
      <c r="C31" s="125">
        <v>2392.5261030000001</v>
      </c>
      <c r="D31" s="74" t="s">
        <v>104</v>
      </c>
      <c r="E31" s="72">
        <f t="shared" si="0"/>
        <v>0</v>
      </c>
      <c r="F31" s="72"/>
      <c r="G31" s="72"/>
      <c r="H31" s="72"/>
      <c r="I31" s="72"/>
      <c r="J31" s="72"/>
      <c r="K31" s="72"/>
      <c r="L31" s="72"/>
      <c r="M31" s="90"/>
      <c r="N31" s="91"/>
      <c r="O31" s="91"/>
      <c r="P31" s="91"/>
      <c r="Q31" s="91"/>
      <c r="R31" s="91"/>
      <c r="S31" s="91"/>
      <c r="T31" s="91"/>
      <c r="U31" s="91"/>
    </row>
    <row r="32" spans="1:21" s="62" customFormat="1" ht="18.95" customHeight="1">
      <c r="A32" s="205" t="s">
        <v>34</v>
      </c>
      <c r="B32" s="206"/>
      <c r="C32" s="73"/>
      <c r="D32" s="74" t="s">
        <v>105</v>
      </c>
      <c r="E32" s="72">
        <f t="shared" si="0"/>
        <v>0</v>
      </c>
      <c r="F32" s="72"/>
      <c r="G32" s="72"/>
      <c r="H32" s="72"/>
      <c r="I32" s="72"/>
      <c r="J32" s="72"/>
      <c r="K32" s="72"/>
      <c r="L32" s="72"/>
      <c r="M32" s="90"/>
      <c r="N32" s="91"/>
      <c r="O32" s="91"/>
      <c r="P32" s="91"/>
      <c r="Q32" s="91"/>
      <c r="R32" s="91"/>
      <c r="S32" s="91"/>
      <c r="T32" s="91"/>
      <c r="U32" s="91"/>
    </row>
    <row r="33" spans="1:21" s="62" customFormat="1" ht="24.95" customHeight="1">
      <c r="A33" s="205" t="s">
        <v>106</v>
      </c>
      <c r="B33" s="206"/>
      <c r="C33" s="76"/>
      <c r="D33" s="74" t="s">
        <v>107</v>
      </c>
      <c r="E33" s="72">
        <f t="shared" si="0"/>
        <v>0</v>
      </c>
      <c r="F33" s="72"/>
      <c r="G33" s="72"/>
      <c r="H33" s="72"/>
      <c r="I33" s="72"/>
      <c r="J33" s="72"/>
      <c r="K33" s="72"/>
      <c r="L33" s="72"/>
      <c r="M33" s="90"/>
      <c r="N33" s="91"/>
      <c r="O33" s="91"/>
      <c r="P33" s="91"/>
      <c r="Q33" s="91"/>
      <c r="R33" s="91"/>
      <c r="S33" s="91"/>
      <c r="T33" s="91"/>
      <c r="U33" s="91"/>
    </row>
    <row r="34" spans="1:21" s="62" customFormat="1" ht="18.95" customHeight="1">
      <c r="A34" s="205" t="s">
        <v>108</v>
      </c>
      <c r="B34" s="206"/>
      <c r="C34" s="76"/>
      <c r="D34" s="74" t="s">
        <v>109</v>
      </c>
      <c r="E34" s="72">
        <f t="shared" si="0"/>
        <v>0</v>
      </c>
      <c r="F34" s="72"/>
      <c r="G34" s="72"/>
      <c r="H34" s="72"/>
      <c r="I34" s="72"/>
      <c r="J34" s="72"/>
      <c r="K34" s="72"/>
      <c r="L34" s="72"/>
      <c r="M34" s="90"/>
      <c r="N34" s="91"/>
      <c r="O34" s="91"/>
      <c r="P34" s="91"/>
      <c r="Q34" s="91"/>
      <c r="R34" s="91"/>
      <c r="S34" s="91"/>
      <c r="T34" s="91"/>
      <c r="U34" s="91"/>
    </row>
    <row r="35" spans="1:21" s="62" customFormat="1" ht="18.95" customHeight="1">
      <c r="A35" s="195" t="s">
        <v>110</v>
      </c>
      <c r="B35" s="196"/>
      <c r="C35" s="125">
        <v>2392.5261030000001</v>
      </c>
      <c r="D35" s="83" t="s">
        <v>111</v>
      </c>
      <c r="E35" s="72">
        <f>E7+E14+E16</f>
        <v>2392.5300000000002</v>
      </c>
      <c r="F35" s="72">
        <f t="shared" ref="F35:M35" si="1">F7+F14+F16</f>
        <v>0</v>
      </c>
      <c r="G35" s="72">
        <f t="shared" si="1"/>
        <v>0</v>
      </c>
      <c r="H35" s="72">
        <f t="shared" si="1"/>
        <v>2392.5300000000002</v>
      </c>
      <c r="I35" s="72">
        <f t="shared" si="1"/>
        <v>2392.5300000000002</v>
      </c>
      <c r="J35" s="72">
        <f t="shared" si="1"/>
        <v>0</v>
      </c>
      <c r="K35" s="72">
        <f t="shared" si="1"/>
        <v>0</v>
      </c>
      <c r="L35" s="72">
        <f t="shared" si="1"/>
        <v>0</v>
      </c>
      <c r="M35" s="72">
        <f t="shared" si="1"/>
        <v>0</v>
      </c>
      <c r="N35" s="91"/>
      <c r="O35" s="91"/>
      <c r="P35" s="91"/>
      <c r="Q35" s="91"/>
      <c r="R35" s="91"/>
      <c r="S35" s="91"/>
      <c r="T35" s="91"/>
      <c r="U35" s="91"/>
    </row>
    <row r="36" spans="1:21" s="61" customFormat="1" ht="14.25">
      <c r="A36" s="84"/>
      <c r="B36" s="84"/>
      <c r="D36" s="85"/>
    </row>
    <row r="37" spans="1:21" s="61" customFormat="1" ht="14.25">
      <c r="A37" s="84"/>
      <c r="B37" s="84"/>
    </row>
    <row r="38" spans="1:21" s="61" customFormat="1" ht="14.25">
      <c r="A38" s="84"/>
      <c r="B38" s="84"/>
    </row>
    <row r="39" spans="1:21" s="61" customFormat="1" ht="14.25">
      <c r="A39" s="84"/>
      <c r="B39" s="84"/>
    </row>
    <row r="40" spans="1:21" s="61" customFormat="1" ht="14.25">
      <c r="A40" s="84"/>
      <c r="B40" s="84"/>
    </row>
    <row r="41" spans="1:21" s="61" customFormat="1" ht="14.25">
      <c r="A41" s="84"/>
      <c r="B41" s="84"/>
    </row>
    <row r="42" spans="1:21" s="61" customFormat="1" ht="14.25">
      <c r="A42" s="84"/>
      <c r="B42" s="84"/>
    </row>
  </sheetData>
  <mergeCells count="36">
    <mergeCell ref="A1:M1"/>
    <mergeCell ref="A2:C2"/>
    <mergeCell ref="L2:M2"/>
    <mergeCell ref="A3:C3"/>
    <mergeCell ref="F4:G4"/>
    <mergeCell ref="A12:B12"/>
    <mergeCell ref="A13:B13"/>
    <mergeCell ref="A14:B14"/>
    <mergeCell ref="A15:B15"/>
    <mergeCell ref="H5:I5"/>
    <mergeCell ref="A7:B7"/>
    <mergeCell ref="A8:B8"/>
    <mergeCell ref="A9:B9"/>
    <mergeCell ref="A10:B10"/>
    <mergeCell ref="G5:G6"/>
    <mergeCell ref="A35:B35"/>
    <mergeCell ref="C4:C6"/>
    <mergeCell ref="D4:D6"/>
    <mergeCell ref="E4:E6"/>
    <mergeCell ref="F5:F6"/>
    <mergeCell ref="A22:B22"/>
    <mergeCell ref="A31:B31"/>
    <mergeCell ref="A32:B32"/>
    <mergeCell ref="A33:B33"/>
    <mergeCell ref="A34:B34"/>
    <mergeCell ref="A16:B16"/>
    <mergeCell ref="A18:B18"/>
    <mergeCell ref="A19:B19"/>
    <mergeCell ref="A20:B20"/>
    <mergeCell ref="A21:B21"/>
    <mergeCell ref="A11:B11"/>
    <mergeCell ref="J5:J6"/>
    <mergeCell ref="K5:K6"/>
    <mergeCell ref="L5:L6"/>
    <mergeCell ref="M5:M6"/>
    <mergeCell ref="A4:B6"/>
  </mergeCells>
  <phoneticPr fontId="19" type="noConversion"/>
  <printOptions horizontalCentered="1"/>
  <pageMargins left="1.22013888888889" right="1.45625" top="0.98402777777777795" bottom="0.98402777777777795" header="0.50763888888888897" footer="0.50763888888888897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8"/>
  <sheetViews>
    <sheetView showGridLines="0" showZeros="0" topLeftCell="A10" workbookViewId="0">
      <selection activeCell="H26" sqref="H26"/>
    </sheetView>
  </sheetViews>
  <sheetFormatPr defaultColWidth="7" defaultRowHeight="11.25"/>
  <cols>
    <col min="1" max="3" width="5.125" style="34" customWidth="1"/>
    <col min="4" max="4" width="40.5" style="34" bestFit="1" customWidth="1"/>
    <col min="5" max="5" width="10.75" style="34" customWidth="1"/>
    <col min="6" max="6" width="10.5" style="34" customWidth="1"/>
    <col min="7" max="9" width="10.625" style="34" customWidth="1"/>
    <col min="10" max="10" width="10.375" style="34" customWidth="1"/>
    <col min="11" max="11" width="9.875" style="34" customWidth="1"/>
    <col min="12" max="16384" width="7" style="34"/>
  </cols>
  <sheetData>
    <row r="1" spans="1:11" ht="42" customHeight="1">
      <c r="A1" s="169" t="s">
        <v>180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" customHeight="1">
      <c r="A2" s="170" t="s">
        <v>0</v>
      </c>
      <c r="B2" s="170"/>
      <c r="C2" s="170"/>
      <c r="D2" s="170"/>
      <c r="E2" s="170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71" t="s">
        <v>66</v>
      </c>
      <c r="B3" s="172"/>
      <c r="C3" s="173"/>
      <c r="D3" s="181" t="s">
        <v>0</v>
      </c>
      <c r="E3" s="184" t="s">
        <v>42</v>
      </c>
      <c r="F3" s="174"/>
      <c r="G3" s="174"/>
      <c r="H3" s="174"/>
      <c r="I3" s="174"/>
      <c r="J3" s="174"/>
      <c r="K3" s="174"/>
    </row>
    <row r="4" spans="1:11" s="32" customFormat="1" ht="14.25" customHeight="1">
      <c r="A4" s="179" t="s">
        <v>53</v>
      </c>
      <c r="B4" s="180" t="s">
        <v>54</v>
      </c>
      <c r="C4" s="180" t="s">
        <v>55</v>
      </c>
      <c r="D4" s="182"/>
      <c r="E4" s="184"/>
      <c r="F4" s="175" t="s">
        <v>67</v>
      </c>
      <c r="G4" s="175"/>
      <c r="H4" s="175"/>
      <c r="I4" s="176" t="s">
        <v>68</v>
      </c>
      <c r="J4" s="177"/>
      <c r="K4" s="178"/>
    </row>
    <row r="5" spans="1:11" s="32" customFormat="1" ht="30.75" customHeight="1">
      <c r="A5" s="179"/>
      <c r="B5" s="180"/>
      <c r="C5" s="180"/>
      <c r="D5" s="183"/>
      <c r="E5" s="184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59" customFormat="1" ht="30" customHeight="1">
      <c r="A6" s="41"/>
      <c r="B6" s="40"/>
      <c r="C6" s="40"/>
      <c r="D6" s="40" t="s">
        <v>216</v>
      </c>
      <c r="E6" s="142">
        <v>2392.5261030000001</v>
      </c>
      <c r="F6" s="142">
        <f>G6+H6</f>
        <v>851.9261029999999</v>
      </c>
      <c r="G6" s="142">
        <v>832.65933799999993</v>
      </c>
      <c r="H6" s="142">
        <v>19.266764999999999</v>
      </c>
      <c r="I6" s="142">
        <f>J6+K6</f>
        <v>1540.6</v>
      </c>
      <c r="J6" s="142">
        <v>1540.6</v>
      </c>
      <c r="K6" s="142"/>
    </row>
    <row r="7" spans="1:11" s="59" customFormat="1" ht="30" customHeight="1">
      <c r="A7" s="42"/>
      <c r="B7" s="43"/>
      <c r="C7" s="43"/>
      <c r="D7" s="44" t="s">
        <v>218</v>
      </c>
      <c r="E7" s="135">
        <v>2251.1525149999998</v>
      </c>
      <c r="F7" s="142">
        <f t="shared" ref="F7:F26" si="0">G7+H7</f>
        <v>810.55251499999997</v>
      </c>
      <c r="G7" s="135">
        <v>793.130403</v>
      </c>
      <c r="H7" s="135">
        <v>17.422111999999998</v>
      </c>
      <c r="I7" s="142">
        <f t="shared" ref="I7:I26" si="1">J7+K7</f>
        <v>1440.6</v>
      </c>
      <c r="J7" s="135">
        <v>1440.6</v>
      </c>
      <c r="K7" s="135"/>
    </row>
    <row r="8" spans="1:11" s="33" customFormat="1" ht="24.95" customHeight="1">
      <c r="A8" s="111" t="s">
        <v>191</v>
      </c>
      <c r="B8" s="111" t="s">
        <v>192</v>
      </c>
      <c r="C8" s="111" t="s">
        <v>193</v>
      </c>
      <c r="D8" s="111" t="s">
        <v>201</v>
      </c>
      <c r="E8" s="136">
        <v>1088.343912</v>
      </c>
      <c r="F8" s="142">
        <f t="shared" si="0"/>
        <v>654.74391200000002</v>
      </c>
      <c r="G8" s="136">
        <v>637.32180000000005</v>
      </c>
      <c r="H8" s="136">
        <v>17.422111999999998</v>
      </c>
      <c r="I8" s="142">
        <f t="shared" si="1"/>
        <v>433.6</v>
      </c>
      <c r="J8" s="136">
        <v>433.6</v>
      </c>
      <c r="K8" s="136"/>
    </row>
    <row r="9" spans="1:11" s="33" customFormat="1" ht="24.95" customHeight="1">
      <c r="A9" s="112" t="s">
        <v>191</v>
      </c>
      <c r="B9" s="111" t="s">
        <v>192</v>
      </c>
      <c r="C9" s="111" t="s">
        <v>194</v>
      </c>
      <c r="D9" s="111" t="s">
        <v>202</v>
      </c>
      <c r="E9" s="136">
        <v>692</v>
      </c>
      <c r="F9" s="142">
        <f t="shared" si="0"/>
        <v>0</v>
      </c>
      <c r="G9" s="136">
        <v>0</v>
      </c>
      <c r="H9" s="136">
        <v>0</v>
      </c>
      <c r="I9" s="142">
        <f t="shared" si="1"/>
        <v>692</v>
      </c>
      <c r="J9" s="136">
        <v>692</v>
      </c>
      <c r="K9" s="136"/>
    </row>
    <row r="10" spans="1:11" s="33" customFormat="1" ht="24.95" customHeight="1">
      <c r="A10" s="111" t="s">
        <v>191</v>
      </c>
      <c r="B10" s="111" t="s">
        <v>195</v>
      </c>
      <c r="C10" s="111" t="s">
        <v>196</v>
      </c>
      <c r="D10" s="111" t="s">
        <v>203</v>
      </c>
      <c r="E10" s="136">
        <v>49</v>
      </c>
      <c r="F10" s="142">
        <f t="shared" si="0"/>
        <v>0</v>
      </c>
      <c r="G10" s="136">
        <v>0</v>
      </c>
      <c r="H10" s="136">
        <v>0</v>
      </c>
      <c r="I10" s="142">
        <f t="shared" si="1"/>
        <v>49</v>
      </c>
      <c r="J10" s="136">
        <v>49</v>
      </c>
      <c r="K10" s="136"/>
    </row>
    <row r="11" spans="1:11" s="33" customFormat="1" ht="24.95" customHeight="1">
      <c r="A11" s="111" t="s">
        <v>191</v>
      </c>
      <c r="B11" s="111" t="s">
        <v>195</v>
      </c>
      <c r="C11" s="111" t="s">
        <v>197</v>
      </c>
      <c r="D11" s="111" t="s">
        <v>204</v>
      </c>
      <c r="E11" s="136">
        <v>1</v>
      </c>
      <c r="F11" s="142">
        <f t="shared" si="0"/>
        <v>0</v>
      </c>
      <c r="G11" s="136">
        <v>0</v>
      </c>
      <c r="H11" s="136">
        <v>0</v>
      </c>
      <c r="I11" s="142">
        <f t="shared" si="1"/>
        <v>1</v>
      </c>
      <c r="J11" s="136">
        <v>1</v>
      </c>
      <c r="K11" s="136"/>
    </row>
    <row r="12" spans="1:11" s="33" customFormat="1" ht="24.95" customHeight="1">
      <c r="A12" s="111" t="s">
        <v>191</v>
      </c>
      <c r="B12" s="111" t="s">
        <v>197</v>
      </c>
      <c r="C12" s="111" t="s">
        <v>197</v>
      </c>
      <c r="D12" s="111" t="s">
        <v>205</v>
      </c>
      <c r="E12" s="136">
        <v>265</v>
      </c>
      <c r="F12" s="142">
        <f t="shared" si="0"/>
        <v>0</v>
      </c>
      <c r="G12" s="136">
        <v>0</v>
      </c>
      <c r="H12" s="136">
        <v>0</v>
      </c>
      <c r="I12" s="142">
        <f t="shared" si="1"/>
        <v>265</v>
      </c>
      <c r="J12" s="136">
        <v>265</v>
      </c>
      <c r="K12" s="136"/>
    </row>
    <row r="13" spans="1:11" s="33" customFormat="1" ht="24.95" customHeight="1">
      <c r="A13" s="113" t="s">
        <v>198</v>
      </c>
      <c r="B13" s="113" t="s">
        <v>195</v>
      </c>
      <c r="C13" s="113" t="s">
        <v>193</v>
      </c>
      <c r="D13" s="113" t="s">
        <v>206</v>
      </c>
      <c r="E13" s="134">
        <v>33.364903000000005</v>
      </c>
      <c r="F13" s="142">
        <f t="shared" si="0"/>
        <v>33.364903000000005</v>
      </c>
      <c r="G13" s="134">
        <v>33.364903000000005</v>
      </c>
      <c r="H13" s="134">
        <v>0</v>
      </c>
      <c r="I13" s="142">
        <f t="shared" si="1"/>
        <v>0</v>
      </c>
      <c r="J13" s="134">
        <v>0</v>
      </c>
      <c r="K13" s="134"/>
    </row>
    <row r="14" spans="1:11" s="33" customFormat="1" ht="24.95" customHeight="1">
      <c r="A14" s="113" t="s">
        <v>198</v>
      </c>
      <c r="B14" s="113" t="s">
        <v>195</v>
      </c>
      <c r="C14" s="113" t="s">
        <v>195</v>
      </c>
      <c r="D14" s="113" t="s">
        <v>207</v>
      </c>
      <c r="E14" s="134">
        <v>74.845200000000006</v>
      </c>
      <c r="F14" s="142">
        <f t="shared" si="0"/>
        <v>74.845200000000006</v>
      </c>
      <c r="G14" s="134">
        <v>74.845200000000006</v>
      </c>
      <c r="H14" s="134">
        <v>0</v>
      </c>
      <c r="I14" s="142">
        <f t="shared" si="1"/>
        <v>0</v>
      </c>
      <c r="J14" s="134">
        <v>0</v>
      </c>
      <c r="K14" s="134"/>
    </row>
    <row r="15" spans="1:11" s="33" customFormat="1" ht="24.95" customHeight="1">
      <c r="A15" s="113" t="s">
        <v>199</v>
      </c>
      <c r="B15" s="113" t="s">
        <v>200</v>
      </c>
      <c r="C15" s="113" t="s">
        <v>193</v>
      </c>
      <c r="D15" s="113" t="s">
        <v>208</v>
      </c>
      <c r="E15" s="134">
        <v>40.508400000000002</v>
      </c>
      <c r="F15" s="142">
        <f t="shared" si="0"/>
        <v>40.508400000000002</v>
      </c>
      <c r="G15" s="134">
        <v>40.508400000000002</v>
      </c>
      <c r="H15" s="134">
        <v>0</v>
      </c>
      <c r="I15" s="142">
        <f t="shared" si="1"/>
        <v>0</v>
      </c>
      <c r="J15" s="134">
        <v>0</v>
      </c>
      <c r="K15" s="134"/>
    </row>
    <row r="16" spans="1:11" s="33" customFormat="1" ht="24.95" customHeight="1">
      <c r="A16" s="113" t="s">
        <v>199</v>
      </c>
      <c r="B16" s="113" t="s">
        <v>200</v>
      </c>
      <c r="C16" s="113" t="s">
        <v>197</v>
      </c>
      <c r="D16" s="113" t="s">
        <v>209</v>
      </c>
      <c r="E16" s="134">
        <v>7.0900999999999996</v>
      </c>
      <c r="F16" s="142">
        <f t="shared" si="0"/>
        <v>7.0900999999999996</v>
      </c>
      <c r="G16" s="134">
        <v>7.0900999999999996</v>
      </c>
      <c r="H16" s="134">
        <v>0</v>
      </c>
      <c r="I16" s="142">
        <f t="shared" si="1"/>
        <v>0</v>
      </c>
      <c r="J16" s="134">
        <v>0</v>
      </c>
      <c r="K16" s="134"/>
    </row>
    <row r="17" spans="1:11" s="33" customFormat="1" ht="24.95" customHeight="1">
      <c r="A17" s="113"/>
      <c r="B17" s="113"/>
      <c r="C17" s="113"/>
      <c r="D17" s="113" t="s">
        <v>210</v>
      </c>
      <c r="E17" s="134">
        <v>28.574896999999996</v>
      </c>
      <c r="F17" s="142">
        <f t="shared" si="0"/>
        <v>28.574896999999996</v>
      </c>
      <c r="G17" s="134">
        <v>27.193934999999996</v>
      </c>
      <c r="H17" s="134">
        <v>1.380962</v>
      </c>
      <c r="I17" s="142">
        <f t="shared" si="1"/>
        <v>0</v>
      </c>
      <c r="J17" s="134">
        <v>0</v>
      </c>
      <c r="K17" s="134"/>
    </row>
    <row r="18" spans="1:11" s="33" customFormat="1" ht="24.95" customHeight="1">
      <c r="A18" s="113" t="s">
        <v>191</v>
      </c>
      <c r="B18" s="113" t="s">
        <v>192</v>
      </c>
      <c r="C18" s="113" t="s">
        <v>193</v>
      </c>
      <c r="D18" s="113" t="s">
        <v>201</v>
      </c>
      <c r="E18" s="134">
        <v>28.146162</v>
      </c>
      <c r="F18" s="142">
        <f t="shared" si="0"/>
        <v>28.146162</v>
      </c>
      <c r="G18" s="134">
        <v>26.7652</v>
      </c>
      <c r="H18" s="134">
        <v>1.380962</v>
      </c>
      <c r="I18" s="142">
        <f t="shared" si="1"/>
        <v>0</v>
      </c>
      <c r="J18" s="134">
        <v>0</v>
      </c>
      <c r="K18" s="134"/>
    </row>
    <row r="19" spans="1:11" s="33" customFormat="1" ht="24.95" customHeight="1">
      <c r="A19" s="113" t="s">
        <v>198</v>
      </c>
      <c r="B19" s="113" t="s">
        <v>195</v>
      </c>
      <c r="C19" s="113" t="s">
        <v>194</v>
      </c>
      <c r="D19" s="113" t="s">
        <v>211</v>
      </c>
      <c r="E19" s="134">
        <v>0.42873500000000003</v>
      </c>
      <c r="F19" s="142">
        <f t="shared" si="0"/>
        <v>0.42873500000000003</v>
      </c>
      <c r="G19" s="134">
        <v>0.42873500000000003</v>
      </c>
      <c r="H19" s="134">
        <v>0</v>
      </c>
      <c r="I19" s="142">
        <f t="shared" si="1"/>
        <v>0</v>
      </c>
      <c r="J19" s="134">
        <v>0</v>
      </c>
      <c r="K19" s="134"/>
    </row>
    <row r="20" spans="1:11" s="33" customFormat="1" ht="24.95" customHeight="1">
      <c r="A20" s="113"/>
      <c r="B20" s="113"/>
      <c r="C20" s="113"/>
      <c r="D20" s="113" t="s">
        <v>212</v>
      </c>
      <c r="E20" s="134">
        <v>12.798691</v>
      </c>
      <c r="F20" s="142">
        <f t="shared" si="0"/>
        <v>12.798691000000002</v>
      </c>
      <c r="G20" s="134">
        <v>12.335000000000001</v>
      </c>
      <c r="H20" s="134">
        <v>0.46369099999999996</v>
      </c>
      <c r="I20" s="142">
        <f t="shared" si="1"/>
        <v>0</v>
      </c>
      <c r="J20" s="134">
        <v>0</v>
      </c>
      <c r="K20" s="134"/>
    </row>
    <row r="21" spans="1:11" s="33" customFormat="1" ht="24.95" customHeight="1">
      <c r="A21" s="113" t="s">
        <v>191</v>
      </c>
      <c r="B21" s="113" t="s">
        <v>192</v>
      </c>
      <c r="C21" s="113" t="s">
        <v>192</v>
      </c>
      <c r="D21" s="113" t="s">
        <v>213</v>
      </c>
      <c r="E21" s="134">
        <v>11.162091</v>
      </c>
      <c r="F21" s="142">
        <f t="shared" si="0"/>
        <v>11.162091</v>
      </c>
      <c r="G21" s="134">
        <v>10.698399999999999</v>
      </c>
      <c r="H21" s="134">
        <v>0.46369099999999996</v>
      </c>
      <c r="I21" s="142">
        <f t="shared" si="1"/>
        <v>0</v>
      </c>
      <c r="J21" s="134">
        <v>0</v>
      </c>
      <c r="K21" s="134"/>
    </row>
    <row r="22" spans="1:11" s="33" customFormat="1" ht="24.95" customHeight="1">
      <c r="A22" s="113" t="s">
        <v>198</v>
      </c>
      <c r="B22" s="113" t="s">
        <v>195</v>
      </c>
      <c r="C22" s="113" t="s">
        <v>195</v>
      </c>
      <c r="D22" s="113" t="s">
        <v>207</v>
      </c>
      <c r="E22" s="134">
        <v>1.0751999999999999</v>
      </c>
      <c r="F22" s="142">
        <f t="shared" si="0"/>
        <v>1.0751999999999999</v>
      </c>
      <c r="G22" s="134">
        <v>1.0751999999999999</v>
      </c>
      <c r="H22" s="134">
        <v>0</v>
      </c>
      <c r="I22" s="142">
        <f t="shared" si="1"/>
        <v>0</v>
      </c>
      <c r="J22" s="134">
        <v>0</v>
      </c>
      <c r="K22" s="134"/>
    </row>
    <row r="23" spans="1:11" s="33" customFormat="1" ht="24.95" customHeight="1">
      <c r="A23" s="113" t="s">
        <v>199</v>
      </c>
      <c r="B23" s="113" t="s">
        <v>200</v>
      </c>
      <c r="C23" s="113" t="s">
        <v>193</v>
      </c>
      <c r="D23" s="113" t="s">
        <v>208</v>
      </c>
      <c r="E23" s="134">
        <v>0.48599999999999999</v>
      </c>
      <c r="F23" s="142">
        <f t="shared" si="0"/>
        <v>0.48599999999999999</v>
      </c>
      <c r="G23" s="134">
        <v>0.48599999999999999</v>
      </c>
      <c r="H23" s="134">
        <v>0</v>
      </c>
      <c r="I23" s="142">
        <f t="shared" si="1"/>
        <v>0</v>
      </c>
      <c r="J23" s="134">
        <v>0</v>
      </c>
      <c r="K23" s="134"/>
    </row>
    <row r="24" spans="1:11" s="33" customFormat="1" ht="24.95" customHeight="1">
      <c r="A24" s="113" t="s">
        <v>199</v>
      </c>
      <c r="B24" s="113" t="s">
        <v>200</v>
      </c>
      <c r="C24" s="113" t="s">
        <v>197</v>
      </c>
      <c r="D24" s="113" t="s">
        <v>209</v>
      </c>
      <c r="E24" s="134">
        <v>7.5399999999999995E-2</v>
      </c>
      <c r="F24" s="142">
        <f t="shared" si="0"/>
        <v>7.5399999999999995E-2</v>
      </c>
      <c r="G24" s="134">
        <v>7.5399999999999995E-2</v>
      </c>
      <c r="H24" s="134">
        <v>0</v>
      </c>
      <c r="I24" s="142">
        <f t="shared" si="1"/>
        <v>0</v>
      </c>
      <c r="J24" s="134">
        <v>0</v>
      </c>
      <c r="K24" s="134"/>
    </row>
    <row r="25" spans="1:11" s="33" customFormat="1" ht="24.95" customHeight="1">
      <c r="A25" s="113"/>
      <c r="B25" s="113"/>
      <c r="C25" s="113"/>
      <c r="D25" s="113" t="s">
        <v>214</v>
      </c>
      <c r="E25" s="134">
        <v>100</v>
      </c>
      <c r="F25" s="142">
        <f t="shared" si="0"/>
        <v>0</v>
      </c>
      <c r="G25" s="134">
        <v>0</v>
      </c>
      <c r="H25" s="134">
        <v>0</v>
      </c>
      <c r="I25" s="142">
        <f t="shared" si="1"/>
        <v>100</v>
      </c>
      <c r="J25" s="134">
        <v>100</v>
      </c>
      <c r="K25" s="134"/>
    </row>
    <row r="26" spans="1:11" s="33" customFormat="1" ht="24.95" customHeight="1">
      <c r="A26" s="113" t="s">
        <v>191</v>
      </c>
      <c r="B26" s="113" t="s">
        <v>192</v>
      </c>
      <c r="C26" s="113" t="s">
        <v>194</v>
      </c>
      <c r="D26" s="113" t="s">
        <v>202</v>
      </c>
      <c r="E26" s="134">
        <v>100</v>
      </c>
      <c r="F26" s="142">
        <f t="shared" si="0"/>
        <v>0</v>
      </c>
      <c r="G26" s="134">
        <v>0</v>
      </c>
      <c r="H26" s="134">
        <v>0</v>
      </c>
      <c r="I26" s="142">
        <f t="shared" si="1"/>
        <v>100</v>
      </c>
      <c r="J26" s="134">
        <v>100</v>
      </c>
      <c r="K26" s="134"/>
    </row>
    <row r="27" spans="1:11" s="33" customFormat="1" ht="14.25"/>
    <row r="28" spans="1:11" s="3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72"/>
  <sheetViews>
    <sheetView showGridLines="0" showZeros="0" workbookViewId="0">
      <selection activeCell="H70" sqref="H70"/>
    </sheetView>
  </sheetViews>
  <sheetFormatPr defaultColWidth="8.875" defaultRowHeight="13.5"/>
  <cols>
    <col min="1" max="2" width="5.625" style="58" customWidth="1"/>
    <col min="3" max="3" width="14.625" style="58" customWidth="1"/>
    <col min="4" max="5" width="5.375" style="58" customWidth="1"/>
    <col min="6" max="6" width="24.5" style="58" bestFit="1" customWidth="1"/>
    <col min="7" max="7" width="6.75" style="58" customWidth="1"/>
    <col min="8" max="8" width="12.75" style="58" customWidth="1"/>
    <col min="9" max="9" width="10.75" style="58" customWidth="1"/>
    <col min="10" max="17" width="7.375" style="58" customWidth="1"/>
    <col min="18" max="32" width="9" style="58"/>
    <col min="33" max="16352" width="8.875" style="58"/>
    <col min="16353" max="16380" width="9" style="58"/>
    <col min="16381" max="16384" width="8.875" style="58"/>
  </cols>
  <sheetData>
    <row r="1" spans="1:19" s="57" customFormat="1" ht="42" customHeight="1">
      <c r="A1" s="225" t="s">
        <v>181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</row>
    <row r="2" spans="1:19" s="57" customFormat="1" ht="15" customHeight="1">
      <c r="A2" s="6" t="s">
        <v>114</v>
      </c>
      <c r="B2" s="5"/>
      <c r="C2" s="5"/>
      <c r="D2" s="5"/>
      <c r="E2" s="5"/>
      <c r="F2" s="5"/>
      <c r="P2" s="226" t="s">
        <v>1</v>
      </c>
      <c r="Q2" s="226"/>
    </row>
    <row r="3" spans="1:19" ht="20.100000000000001" customHeight="1">
      <c r="A3" s="228" t="s">
        <v>115</v>
      </c>
      <c r="B3" s="228"/>
      <c r="C3" s="228"/>
      <c r="D3" s="228" t="s">
        <v>116</v>
      </c>
      <c r="E3" s="228"/>
      <c r="F3" s="228"/>
      <c r="G3" s="227" t="s">
        <v>187</v>
      </c>
      <c r="H3" s="227"/>
      <c r="I3" s="227"/>
      <c r="J3" s="227"/>
      <c r="K3" s="227"/>
      <c r="L3" s="227"/>
      <c r="M3" s="227"/>
      <c r="N3" s="227"/>
      <c r="O3" s="227"/>
      <c r="P3" s="227"/>
      <c r="Q3" s="227"/>
    </row>
    <row r="4" spans="1:19" ht="20.100000000000001" customHeight="1">
      <c r="A4" s="228"/>
      <c r="B4" s="228"/>
      <c r="C4" s="228"/>
      <c r="D4" s="228"/>
      <c r="E4" s="228"/>
      <c r="F4" s="228"/>
      <c r="G4" s="228" t="s">
        <v>7</v>
      </c>
      <c r="H4" s="228" t="s">
        <v>46</v>
      </c>
      <c r="I4" s="228"/>
      <c r="J4" s="227" t="s">
        <v>47</v>
      </c>
      <c r="K4" s="227"/>
      <c r="L4" s="227"/>
      <c r="M4" s="227"/>
      <c r="N4" s="227"/>
      <c r="O4" s="227"/>
      <c r="P4" s="228" t="s">
        <v>48</v>
      </c>
      <c r="Q4" s="228" t="s">
        <v>117</v>
      </c>
    </row>
    <row r="5" spans="1:19" ht="20.100000000000001" customHeight="1">
      <c r="A5" s="228"/>
      <c r="B5" s="228"/>
      <c r="C5" s="228"/>
      <c r="D5" s="228"/>
      <c r="E5" s="228"/>
      <c r="F5" s="228"/>
      <c r="G5" s="228"/>
      <c r="H5" s="228"/>
      <c r="I5" s="228"/>
      <c r="J5" s="228" t="s">
        <v>17</v>
      </c>
      <c r="K5" s="228" t="s">
        <v>60</v>
      </c>
      <c r="L5" s="228" t="s">
        <v>61</v>
      </c>
      <c r="M5" s="228" t="s">
        <v>62</v>
      </c>
      <c r="N5" s="228" t="s">
        <v>63</v>
      </c>
      <c r="O5" s="228" t="s">
        <v>64</v>
      </c>
      <c r="P5" s="228"/>
      <c r="Q5" s="228"/>
    </row>
    <row r="6" spans="1:19" ht="27" customHeight="1">
      <c r="A6" s="143" t="s">
        <v>53</v>
      </c>
      <c r="B6" s="143" t="s">
        <v>54</v>
      </c>
      <c r="C6" s="143" t="s">
        <v>41</v>
      </c>
      <c r="D6" s="143" t="s">
        <v>53</v>
      </c>
      <c r="E6" s="143" t="s">
        <v>54</v>
      </c>
      <c r="F6" s="143" t="s">
        <v>41</v>
      </c>
      <c r="G6" s="228"/>
      <c r="H6" s="143" t="s">
        <v>57</v>
      </c>
      <c r="I6" s="143" t="s">
        <v>58</v>
      </c>
      <c r="J6" s="228"/>
      <c r="K6" s="228"/>
      <c r="L6" s="228"/>
      <c r="M6" s="228"/>
      <c r="N6" s="228"/>
      <c r="O6" s="228"/>
      <c r="P6" s="228"/>
      <c r="Q6" s="228"/>
    </row>
    <row r="7" spans="1:19" ht="30" customHeight="1">
      <c r="A7" s="114" t="s">
        <v>220</v>
      </c>
      <c r="B7" s="114"/>
      <c r="C7" s="114" t="s">
        <v>221</v>
      </c>
      <c r="D7" s="114">
        <v>501</v>
      </c>
      <c r="E7" s="114"/>
      <c r="F7" s="114" t="s">
        <v>222</v>
      </c>
      <c r="G7" s="115">
        <f>H7</f>
        <v>832.65933799999993</v>
      </c>
      <c r="H7" s="125">
        <f>H8+H9+H10+H11+H15+H19+H27+H72</f>
        <v>832.65933799999993</v>
      </c>
      <c r="I7" s="115"/>
      <c r="J7" s="115"/>
      <c r="K7" s="115"/>
      <c r="L7" s="115"/>
      <c r="M7" s="115"/>
      <c r="N7" s="115"/>
      <c r="O7" s="115"/>
      <c r="P7" s="115"/>
      <c r="Q7" s="115"/>
    </row>
    <row r="8" spans="1:19" ht="30" customHeight="1">
      <c r="A8" s="116"/>
      <c r="B8" s="116" t="s">
        <v>193</v>
      </c>
      <c r="C8" s="116" t="s">
        <v>223</v>
      </c>
      <c r="D8" s="116"/>
      <c r="E8" s="116" t="s">
        <v>193</v>
      </c>
      <c r="F8" s="116" t="s">
        <v>224</v>
      </c>
      <c r="G8" s="115">
        <f t="shared" ref="G8:G60" si="0">H8</f>
        <v>293.63380000000001</v>
      </c>
      <c r="H8" s="145">
        <v>293.63380000000001</v>
      </c>
      <c r="I8" s="116"/>
      <c r="J8" s="116"/>
      <c r="K8" s="116"/>
      <c r="L8" s="116"/>
      <c r="M8" s="116"/>
      <c r="N8" s="116"/>
      <c r="O8" s="116"/>
      <c r="P8" s="116"/>
      <c r="Q8" s="116"/>
      <c r="S8" s="58">
        <v>10000</v>
      </c>
    </row>
    <row r="9" spans="1:19" ht="30" customHeight="1">
      <c r="A9" s="116"/>
      <c r="B9" s="116" t="s">
        <v>194</v>
      </c>
      <c r="C9" s="116" t="s">
        <v>225</v>
      </c>
      <c r="D9" s="116"/>
      <c r="E9" s="116"/>
      <c r="F9" s="116" t="s">
        <v>224</v>
      </c>
      <c r="G9" s="115">
        <f t="shared" si="0"/>
        <v>101.48399999999999</v>
      </c>
      <c r="H9" s="145">
        <v>101.48399999999999</v>
      </c>
      <c r="I9" s="116"/>
      <c r="J9" s="116"/>
      <c r="K9" s="116"/>
      <c r="L9" s="116"/>
      <c r="M9" s="116"/>
      <c r="N9" s="116"/>
      <c r="O9" s="116"/>
      <c r="P9" s="116"/>
      <c r="Q9" s="116"/>
    </row>
    <row r="10" spans="1:19" ht="30" customHeight="1">
      <c r="A10" s="116"/>
      <c r="B10" s="116" t="s">
        <v>192</v>
      </c>
      <c r="C10" s="116" t="s">
        <v>226</v>
      </c>
      <c r="D10" s="116"/>
      <c r="E10" s="116"/>
      <c r="F10" s="116" t="s">
        <v>224</v>
      </c>
      <c r="G10" s="115">
        <f t="shared" si="0"/>
        <v>81</v>
      </c>
      <c r="H10" s="145">
        <v>81</v>
      </c>
      <c r="I10" s="116"/>
      <c r="J10" s="116"/>
      <c r="K10" s="116"/>
      <c r="L10" s="116"/>
      <c r="M10" s="116"/>
      <c r="N10" s="116"/>
      <c r="O10" s="116"/>
      <c r="P10" s="116"/>
      <c r="Q10" s="116"/>
    </row>
    <row r="11" spans="1:19" ht="30" customHeight="1">
      <c r="A11" s="116"/>
      <c r="B11" s="116" t="s">
        <v>227</v>
      </c>
      <c r="C11" s="116" t="s">
        <v>228</v>
      </c>
      <c r="D11" s="116"/>
      <c r="E11" s="116" t="s">
        <v>194</v>
      </c>
      <c r="F11" s="116" t="s">
        <v>229</v>
      </c>
      <c r="G11" s="115">
        <f t="shared" si="0"/>
        <v>75.920400000000001</v>
      </c>
      <c r="H11" s="145">
        <v>75.920400000000001</v>
      </c>
      <c r="I11" s="116"/>
      <c r="J11" s="116"/>
      <c r="K11" s="116"/>
      <c r="L11" s="116"/>
      <c r="M11" s="116"/>
      <c r="N11" s="116"/>
      <c r="O11" s="116"/>
      <c r="P11" s="116"/>
      <c r="Q11" s="116"/>
    </row>
    <row r="12" spans="1:19" ht="30" customHeight="1">
      <c r="A12" s="116"/>
      <c r="B12" s="116" t="s">
        <v>230</v>
      </c>
      <c r="C12" s="116" t="s">
        <v>231</v>
      </c>
      <c r="D12" s="116"/>
      <c r="E12" s="116"/>
      <c r="F12" s="116" t="s">
        <v>229</v>
      </c>
      <c r="G12" s="115">
        <f t="shared" si="0"/>
        <v>0</v>
      </c>
      <c r="H12" s="145">
        <v>0</v>
      </c>
      <c r="I12" s="116"/>
      <c r="J12" s="116"/>
      <c r="K12" s="116"/>
      <c r="L12" s="116"/>
      <c r="M12" s="116"/>
      <c r="N12" s="116"/>
      <c r="O12" s="116"/>
      <c r="P12" s="116"/>
      <c r="Q12" s="116"/>
    </row>
    <row r="13" spans="1:19" ht="30" customHeight="1">
      <c r="A13" s="116"/>
      <c r="B13" s="116" t="s">
        <v>232</v>
      </c>
      <c r="C13" s="116" t="s">
        <v>233</v>
      </c>
      <c r="D13" s="116"/>
      <c r="E13" s="116"/>
      <c r="F13" s="116" t="s">
        <v>229</v>
      </c>
      <c r="G13" s="115">
        <f t="shared" si="0"/>
        <v>0</v>
      </c>
      <c r="H13" s="145">
        <v>0</v>
      </c>
      <c r="I13" s="116"/>
      <c r="J13" s="116"/>
      <c r="K13" s="116"/>
      <c r="L13" s="116"/>
      <c r="M13" s="116"/>
      <c r="N13" s="116"/>
      <c r="O13" s="116"/>
      <c r="P13" s="116"/>
      <c r="Q13" s="116"/>
    </row>
    <row r="14" spans="1:19" ht="30" customHeight="1">
      <c r="A14" s="116"/>
      <c r="B14" s="116" t="s">
        <v>200</v>
      </c>
      <c r="C14" s="116" t="s">
        <v>234</v>
      </c>
      <c r="D14" s="116"/>
      <c r="E14" s="116"/>
      <c r="F14" s="116" t="s">
        <v>229</v>
      </c>
      <c r="G14" s="115">
        <f t="shared" si="0"/>
        <v>0</v>
      </c>
      <c r="H14" s="145">
        <v>0</v>
      </c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9" ht="30" customHeight="1">
      <c r="A15" s="116"/>
      <c r="B15" s="116" t="s">
        <v>235</v>
      </c>
      <c r="C15" s="116" t="s">
        <v>236</v>
      </c>
      <c r="D15" s="116"/>
      <c r="E15" s="116"/>
      <c r="F15" s="116" t="s">
        <v>229</v>
      </c>
      <c r="G15" s="115">
        <f t="shared" si="0"/>
        <v>216.2047</v>
      </c>
      <c r="H15" s="145">
        <v>216.2047</v>
      </c>
      <c r="I15" s="144"/>
      <c r="J15" s="116"/>
      <c r="K15" s="116"/>
      <c r="L15" s="116"/>
      <c r="M15" s="116"/>
      <c r="N15" s="116"/>
      <c r="O15" s="116"/>
      <c r="P15" s="116"/>
      <c r="Q15" s="116"/>
    </row>
    <row r="16" spans="1:19" ht="30" customHeight="1">
      <c r="A16" s="116"/>
      <c r="B16" s="116" t="s">
        <v>237</v>
      </c>
      <c r="C16" s="116" t="s">
        <v>238</v>
      </c>
      <c r="D16" s="116"/>
      <c r="E16" s="116" t="s">
        <v>192</v>
      </c>
      <c r="F16" s="116" t="s">
        <v>238</v>
      </c>
      <c r="G16" s="115">
        <f t="shared" si="0"/>
        <v>0</v>
      </c>
      <c r="H16" s="145">
        <v>0</v>
      </c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30" customHeight="1">
      <c r="A17" s="116"/>
      <c r="B17" s="116" t="s">
        <v>239</v>
      </c>
      <c r="C17" s="116" t="s">
        <v>240</v>
      </c>
      <c r="D17" s="116"/>
      <c r="E17" s="116">
        <v>99</v>
      </c>
      <c r="F17" s="116" t="s">
        <v>241</v>
      </c>
      <c r="G17" s="115">
        <f t="shared" si="0"/>
        <v>0</v>
      </c>
      <c r="H17" s="145">
        <v>0</v>
      </c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7" ht="30" customHeight="1">
      <c r="A18" s="116"/>
      <c r="B18" s="116" t="s">
        <v>242</v>
      </c>
      <c r="C18" s="116" t="s">
        <v>243</v>
      </c>
      <c r="D18" s="116"/>
      <c r="E18" s="116"/>
      <c r="F18" s="116" t="s">
        <v>241</v>
      </c>
      <c r="G18" s="115">
        <f t="shared" si="0"/>
        <v>0</v>
      </c>
      <c r="H18" s="145">
        <v>0</v>
      </c>
      <c r="I18" s="116"/>
      <c r="J18" s="116"/>
      <c r="K18" s="116"/>
      <c r="L18" s="116"/>
      <c r="M18" s="116"/>
      <c r="N18" s="116"/>
      <c r="O18" s="116"/>
      <c r="P18" s="116"/>
      <c r="Q18" s="116"/>
    </row>
    <row r="19" spans="1:17" ht="30" customHeight="1">
      <c r="A19" s="116"/>
      <c r="B19" s="116" t="s">
        <v>197</v>
      </c>
      <c r="C19" s="116" t="s">
        <v>241</v>
      </c>
      <c r="D19" s="116"/>
      <c r="E19" s="116"/>
      <c r="F19" s="116" t="s">
        <v>241</v>
      </c>
      <c r="G19" s="115">
        <f t="shared" si="0"/>
        <v>21.934799999999999</v>
      </c>
      <c r="H19" s="145">
        <v>21.934799999999999</v>
      </c>
      <c r="I19" s="116"/>
      <c r="J19" s="116"/>
      <c r="K19" s="116"/>
      <c r="L19" s="116"/>
      <c r="M19" s="116"/>
      <c r="N19" s="116"/>
      <c r="O19" s="116"/>
      <c r="P19" s="116"/>
      <c r="Q19" s="116"/>
    </row>
    <row r="20" spans="1:17" ht="30" customHeight="1">
      <c r="A20" s="116">
        <v>302</v>
      </c>
      <c r="B20" s="116"/>
      <c r="C20" s="116" t="s">
        <v>244</v>
      </c>
      <c r="D20" s="116">
        <v>502</v>
      </c>
      <c r="E20" s="116"/>
      <c r="F20" s="116" t="s">
        <v>245</v>
      </c>
      <c r="G20" s="115">
        <f t="shared" si="0"/>
        <v>19.266764999999999</v>
      </c>
      <c r="H20" s="145">
        <f>H21+H31+H32</f>
        <v>19.266764999999999</v>
      </c>
      <c r="I20" s="116"/>
      <c r="J20" s="116"/>
      <c r="K20" s="116"/>
      <c r="L20" s="116"/>
      <c r="M20" s="116"/>
      <c r="N20" s="116"/>
      <c r="O20" s="116"/>
      <c r="P20" s="116"/>
      <c r="Q20" s="116"/>
    </row>
    <row r="21" spans="1:17" ht="30" customHeight="1">
      <c r="A21" s="116"/>
      <c r="B21" s="116" t="s">
        <v>193</v>
      </c>
      <c r="C21" s="116" t="s">
        <v>246</v>
      </c>
      <c r="D21" s="116"/>
      <c r="E21" s="116" t="s">
        <v>193</v>
      </c>
      <c r="F21" s="116" t="s">
        <v>247</v>
      </c>
      <c r="G21" s="115">
        <f t="shared" si="0"/>
        <v>6.48</v>
      </c>
      <c r="H21" s="145">
        <v>6.48</v>
      </c>
      <c r="I21" s="116"/>
      <c r="J21" s="116"/>
      <c r="K21" s="116"/>
      <c r="L21" s="116"/>
      <c r="M21" s="116"/>
      <c r="N21" s="116"/>
      <c r="O21" s="116"/>
      <c r="P21" s="116"/>
      <c r="Q21" s="116"/>
    </row>
    <row r="22" spans="1:17" ht="30" customHeight="1">
      <c r="A22" s="116"/>
      <c r="B22" s="116" t="s">
        <v>194</v>
      </c>
      <c r="C22" s="116" t="s">
        <v>248</v>
      </c>
      <c r="D22" s="116"/>
      <c r="E22" s="116"/>
      <c r="F22" s="116" t="s">
        <v>247</v>
      </c>
      <c r="G22" s="115">
        <f t="shared" si="0"/>
        <v>0</v>
      </c>
      <c r="H22" s="145">
        <v>0</v>
      </c>
      <c r="I22" s="116"/>
      <c r="J22" s="116"/>
      <c r="K22" s="116"/>
      <c r="L22" s="116"/>
      <c r="M22" s="116"/>
      <c r="N22" s="116"/>
      <c r="O22" s="116"/>
      <c r="P22" s="116"/>
      <c r="Q22" s="116"/>
    </row>
    <row r="23" spans="1:17" ht="30" customHeight="1">
      <c r="A23" s="116"/>
      <c r="B23" s="116" t="s">
        <v>249</v>
      </c>
      <c r="C23" s="116" t="s">
        <v>250</v>
      </c>
      <c r="D23" s="116"/>
      <c r="E23" s="116"/>
      <c r="F23" s="116" t="s">
        <v>247</v>
      </c>
      <c r="G23" s="115">
        <f t="shared" si="0"/>
        <v>0</v>
      </c>
      <c r="H23" s="145">
        <v>0</v>
      </c>
      <c r="I23" s="116"/>
      <c r="J23" s="116"/>
      <c r="K23" s="116"/>
      <c r="L23" s="116"/>
      <c r="M23" s="116"/>
      <c r="N23" s="116"/>
      <c r="O23" s="116"/>
      <c r="P23" s="116"/>
      <c r="Q23" s="116"/>
    </row>
    <row r="24" spans="1:17" ht="30" customHeight="1">
      <c r="A24" s="116"/>
      <c r="B24" s="116" t="s">
        <v>195</v>
      </c>
      <c r="C24" s="116" t="s">
        <v>251</v>
      </c>
      <c r="D24" s="116"/>
      <c r="E24" s="116"/>
      <c r="F24" s="116" t="s">
        <v>247</v>
      </c>
      <c r="G24" s="115">
        <f t="shared" si="0"/>
        <v>0</v>
      </c>
      <c r="H24" s="145">
        <v>0</v>
      </c>
      <c r="I24" s="116"/>
      <c r="J24" s="116"/>
      <c r="K24" s="116"/>
      <c r="L24" s="116"/>
      <c r="M24" s="116"/>
      <c r="N24" s="116"/>
      <c r="O24" s="116"/>
      <c r="P24" s="116"/>
      <c r="Q24" s="116"/>
    </row>
    <row r="25" spans="1:17" ht="30" customHeight="1">
      <c r="A25" s="116"/>
      <c r="B25" s="116" t="s">
        <v>239</v>
      </c>
      <c r="C25" s="116" t="s">
        <v>252</v>
      </c>
      <c r="D25" s="116"/>
      <c r="E25" s="116"/>
      <c r="F25" s="116" t="s">
        <v>247</v>
      </c>
      <c r="G25" s="115">
        <f t="shared" si="0"/>
        <v>0</v>
      </c>
      <c r="H25" s="145">
        <v>0</v>
      </c>
      <c r="I25" s="116"/>
      <c r="J25" s="116"/>
      <c r="K25" s="116"/>
      <c r="L25" s="116"/>
      <c r="M25" s="116"/>
      <c r="N25" s="116"/>
      <c r="O25" s="116"/>
      <c r="P25" s="116"/>
      <c r="Q25" s="116"/>
    </row>
    <row r="26" spans="1:17" ht="30" customHeight="1">
      <c r="A26" s="116"/>
      <c r="B26" s="116" t="s">
        <v>196</v>
      </c>
      <c r="C26" s="116" t="s">
        <v>253</v>
      </c>
      <c r="D26" s="116"/>
      <c r="E26" s="116"/>
      <c r="F26" s="116" t="s">
        <v>247</v>
      </c>
      <c r="G26" s="115">
        <f t="shared" si="0"/>
        <v>0</v>
      </c>
      <c r="H26" s="145">
        <v>0</v>
      </c>
      <c r="I26" s="116"/>
      <c r="J26" s="116"/>
      <c r="K26" s="116"/>
      <c r="L26" s="116"/>
      <c r="M26" s="116"/>
      <c r="N26" s="116"/>
      <c r="O26" s="116"/>
      <c r="P26" s="116"/>
      <c r="Q26" s="116"/>
    </row>
    <row r="27" spans="1:17" ht="30" customHeight="1">
      <c r="A27" s="116"/>
      <c r="B27" s="116" t="s">
        <v>227</v>
      </c>
      <c r="C27" s="116" t="s">
        <v>254</v>
      </c>
      <c r="D27" s="116"/>
      <c r="E27" s="116"/>
      <c r="F27" s="116" t="s">
        <v>247</v>
      </c>
      <c r="G27" s="115">
        <f t="shared" si="0"/>
        <v>1.56</v>
      </c>
      <c r="H27" s="145">
        <v>1.56</v>
      </c>
      <c r="I27" s="116"/>
      <c r="J27" s="116"/>
      <c r="K27" s="116"/>
      <c r="L27" s="116"/>
      <c r="M27" s="116"/>
      <c r="N27" s="116"/>
      <c r="O27" s="116"/>
      <c r="P27" s="116"/>
      <c r="Q27" s="116"/>
    </row>
    <row r="28" spans="1:17" ht="30" customHeight="1">
      <c r="A28" s="116"/>
      <c r="B28" s="116" t="s">
        <v>230</v>
      </c>
      <c r="C28" s="116" t="s">
        <v>255</v>
      </c>
      <c r="D28" s="116"/>
      <c r="E28" s="116"/>
      <c r="F28" s="116" t="s">
        <v>247</v>
      </c>
      <c r="G28" s="115">
        <f t="shared" si="0"/>
        <v>0</v>
      </c>
      <c r="H28" s="145">
        <v>0</v>
      </c>
      <c r="I28" s="116"/>
      <c r="J28" s="116"/>
      <c r="K28" s="116"/>
      <c r="L28" s="116"/>
      <c r="M28" s="116"/>
      <c r="N28" s="116"/>
      <c r="O28" s="116"/>
      <c r="P28" s="116"/>
      <c r="Q28" s="116"/>
    </row>
    <row r="29" spans="1:17" ht="30" customHeight="1">
      <c r="A29" s="116"/>
      <c r="B29" s="116" t="s">
        <v>200</v>
      </c>
      <c r="C29" s="116" t="s">
        <v>256</v>
      </c>
      <c r="D29" s="116"/>
      <c r="E29" s="116"/>
      <c r="F29" s="116" t="s">
        <v>247</v>
      </c>
      <c r="G29" s="115">
        <f t="shared" si="0"/>
        <v>0</v>
      </c>
      <c r="H29" s="145">
        <v>0</v>
      </c>
      <c r="I29" s="116"/>
      <c r="J29" s="116"/>
      <c r="K29" s="116"/>
      <c r="L29" s="116"/>
      <c r="M29" s="116"/>
      <c r="N29" s="116"/>
      <c r="O29" s="116"/>
      <c r="P29" s="116"/>
      <c r="Q29" s="116"/>
    </row>
    <row r="30" spans="1:17" ht="30" customHeight="1">
      <c r="A30" s="116"/>
      <c r="B30" s="116" t="s">
        <v>242</v>
      </c>
      <c r="C30" s="116" t="s">
        <v>257</v>
      </c>
      <c r="D30" s="116"/>
      <c r="E30" s="116"/>
      <c r="F30" s="116" t="s">
        <v>247</v>
      </c>
      <c r="G30" s="115">
        <f t="shared" si="0"/>
        <v>0</v>
      </c>
      <c r="H30" s="145">
        <v>0</v>
      </c>
      <c r="I30" s="116"/>
      <c r="J30" s="116"/>
      <c r="K30" s="116"/>
      <c r="L30" s="116"/>
      <c r="M30" s="116"/>
      <c r="N30" s="116"/>
      <c r="O30" s="116"/>
      <c r="P30" s="116"/>
      <c r="Q30" s="116"/>
    </row>
    <row r="31" spans="1:17" ht="30" customHeight="1">
      <c r="A31" s="116"/>
      <c r="B31" s="116" t="s">
        <v>258</v>
      </c>
      <c r="C31" s="116" t="s">
        <v>259</v>
      </c>
      <c r="D31" s="116"/>
      <c r="E31" s="116"/>
      <c r="F31" s="116" t="s">
        <v>247</v>
      </c>
      <c r="G31" s="115">
        <f t="shared" si="0"/>
        <v>5.2558099999999994</v>
      </c>
      <c r="H31" s="145">
        <v>5.2558099999999994</v>
      </c>
      <c r="I31" s="144"/>
      <c r="J31" s="116"/>
      <c r="K31" s="116"/>
      <c r="L31" s="116"/>
      <c r="M31" s="116"/>
      <c r="N31" s="116"/>
      <c r="O31" s="116"/>
      <c r="P31" s="116"/>
      <c r="Q31" s="116"/>
    </row>
    <row r="32" spans="1:17" ht="30" customHeight="1">
      <c r="A32" s="116"/>
      <c r="B32" s="116" t="s">
        <v>260</v>
      </c>
      <c r="C32" s="116" t="s">
        <v>261</v>
      </c>
      <c r="D32" s="116"/>
      <c r="E32" s="116"/>
      <c r="F32" s="116" t="s">
        <v>247</v>
      </c>
      <c r="G32" s="115">
        <f t="shared" si="0"/>
        <v>7.5309550000000005</v>
      </c>
      <c r="H32" s="145">
        <v>7.5309550000000005</v>
      </c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30" customHeight="1">
      <c r="A33" s="116"/>
      <c r="B33" s="116" t="s">
        <v>262</v>
      </c>
      <c r="C33" s="116" t="s">
        <v>263</v>
      </c>
      <c r="D33" s="116"/>
      <c r="E33" s="116"/>
      <c r="F33" s="116" t="s">
        <v>247</v>
      </c>
      <c r="G33" s="115">
        <f t="shared" si="0"/>
        <v>0</v>
      </c>
      <c r="H33" s="145">
        <v>0</v>
      </c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30" customHeight="1">
      <c r="A34" s="116"/>
      <c r="B34" s="116" t="s">
        <v>264</v>
      </c>
      <c r="C34" s="116" t="s">
        <v>265</v>
      </c>
      <c r="D34" s="116"/>
      <c r="E34" s="116"/>
      <c r="F34" s="116" t="s">
        <v>247</v>
      </c>
      <c r="G34" s="115">
        <f t="shared" si="0"/>
        <v>0</v>
      </c>
      <c r="H34" s="145">
        <v>0</v>
      </c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30" customHeight="1">
      <c r="A35" s="116"/>
      <c r="B35" s="116" t="s">
        <v>266</v>
      </c>
      <c r="C35" s="116" t="s">
        <v>267</v>
      </c>
      <c r="D35" s="116"/>
      <c r="E35" s="116" t="s">
        <v>194</v>
      </c>
      <c r="F35" s="116" t="s">
        <v>267</v>
      </c>
      <c r="G35" s="115">
        <f t="shared" si="0"/>
        <v>0</v>
      </c>
      <c r="H35" s="145">
        <v>0</v>
      </c>
      <c r="I35" s="116"/>
      <c r="J35" s="116"/>
      <c r="K35" s="116"/>
      <c r="L35" s="116"/>
      <c r="M35" s="116"/>
      <c r="N35" s="116"/>
      <c r="O35" s="116"/>
      <c r="P35" s="116"/>
      <c r="Q35" s="116"/>
    </row>
    <row r="36" spans="1:17" ht="30" customHeight="1">
      <c r="A36" s="116"/>
      <c r="B36" s="116" t="s">
        <v>268</v>
      </c>
      <c r="C36" s="116" t="s">
        <v>269</v>
      </c>
      <c r="D36" s="116"/>
      <c r="E36" s="116" t="s">
        <v>192</v>
      </c>
      <c r="F36" s="116" t="s">
        <v>269</v>
      </c>
      <c r="G36" s="115">
        <f t="shared" si="0"/>
        <v>0</v>
      </c>
      <c r="H36" s="145">
        <v>0</v>
      </c>
      <c r="I36" s="116"/>
      <c r="J36" s="116"/>
      <c r="K36" s="116"/>
      <c r="L36" s="116"/>
      <c r="M36" s="116"/>
      <c r="N36" s="116"/>
      <c r="O36" s="116"/>
      <c r="P36" s="116"/>
      <c r="Q36" s="116"/>
    </row>
    <row r="37" spans="1:17" ht="30" customHeight="1">
      <c r="A37" s="116"/>
      <c r="B37" s="116" t="s">
        <v>270</v>
      </c>
      <c r="C37" s="116" t="s">
        <v>271</v>
      </c>
      <c r="D37" s="116"/>
      <c r="E37" s="116" t="s">
        <v>249</v>
      </c>
      <c r="F37" s="116" t="s">
        <v>272</v>
      </c>
      <c r="G37" s="115">
        <f t="shared" si="0"/>
        <v>0</v>
      </c>
      <c r="H37" s="145">
        <v>0</v>
      </c>
      <c r="I37" s="116"/>
      <c r="J37" s="116"/>
      <c r="K37" s="116"/>
      <c r="L37" s="116"/>
      <c r="M37" s="116"/>
      <c r="N37" s="116"/>
      <c r="O37" s="116"/>
      <c r="P37" s="116"/>
      <c r="Q37" s="116"/>
    </row>
    <row r="38" spans="1:17" ht="30" customHeight="1">
      <c r="A38" s="116"/>
      <c r="B38" s="116" t="s">
        <v>273</v>
      </c>
      <c r="C38" s="116" t="s">
        <v>274</v>
      </c>
      <c r="D38" s="116"/>
      <c r="E38" s="116"/>
      <c r="F38" s="116" t="s">
        <v>272</v>
      </c>
      <c r="G38" s="115">
        <f t="shared" si="0"/>
        <v>0</v>
      </c>
      <c r="H38" s="145">
        <v>0</v>
      </c>
      <c r="I38" s="116"/>
      <c r="J38" s="116"/>
      <c r="K38" s="116"/>
      <c r="L38" s="116"/>
      <c r="M38" s="116"/>
      <c r="N38" s="116"/>
      <c r="O38" s="116"/>
      <c r="P38" s="116"/>
      <c r="Q38" s="116"/>
    </row>
    <row r="39" spans="1:17" ht="30" customHeight="1">
      <c r="A39" s="116"/>
      <c r="B39" s="116" t="s">
        <v>275</v>
      </c>
      <c r="C39" s="116" t="s">
        <v>276</v>
      </c>
      <c r="D39" s="116"/>
      <c r="E39" s="116"/>
      <c r="F39" s="116" t="s">
        <v>272</v>
      </c>
      <c r="G39" s="115">
        <f t="shared" si="0"/>
        <v>0</v>
      </c>
      <c r="H39" s="145">
        <v>0</v>
      </c>
      <c r="I39" s="116"/>
      <c r="J39" s="116"/>
      <c r="K39" s="116"/>
      <c r="L39" s="116"/>
      <c r="M39" s="116"/>
      <c r="N39" s="116"/>
      <c r="O39" s="116"/>
      <c r="P39" s="116"/>
      <c r="Q39" s="116"/>
    </row>
    <row r="40" spans="1:17" ht="30" customHeight="1">
      <c r="A40" s="116"/>
      <c r="B40" s="116" t="s">
        <v>192</v>
      </c>
      <c r="C40" s="116" t="s">
        <v>277</v>
      </c>
      <c r="D40" s="116">
        <v>502</v>
      </c>
      <c r="E40" s="116" t="s">
        <v>195</v>
      </c>
      <c r="F40" s="116" t="s">
        <v>278</v>
      </c>
      <c r="G40" s="115">
        <f t="shared" si="0"/>
        <v>0</v>
      </c>
      <c r="H40" s="145">
        <v>0</v>
      </c>
      <c r="I40" s="116"/>
      <c r="J40" s="116"/>
      <c r="K40" s="116"/>
      <c r="L40" s="116"/>
      <c r="M40" s="116"/>
      <c r="N40" s="116"/>
      <c r="O40" s="116"/>
      <c r="P40" s="116"/>
      <c r="Q40" s="116"/>
    </row>
    <row r="41" spans="1:17" ht="30" customHeight="1">
      <c r="A41" s="116"/>
      <c r="B41" s="116" t="s">
        <v>279</v>
      </c>
      <c r="C41" s="116" t="s">
        <v>280</v>
      </c>
      <c r="D41" s="116"/>
      <c r="E41" s="116"/>
      <c r="F41" s="116" t="s">
        <v>278</v>
      </c>
      <c r="G41" s="115">
        <f t="shared" si="0"/>
        <v>0</v>
      </c>
      <c r="H41" s="145">
        <v>0</v>
      </c>
      <c r="I41" s="116"/>
      <c r="J41" s="116"/>
      <c r="K41" s="116"/>
      <c r="L41" s="116"/>
      <c r="M41" s="116"/>
      <c r="N41" s="116"/>
      <c r="O41" s="116"/>
      <c r="P41" s="116"/>
      <c r="Q41" s="116"/>
    </row>
    <row r="42" spans="1:17" ht="30" customHeight="1">
      <c r="A42" s="116"/>
      <c r="B42" s="116" t="s">
        <v>281</v>
      </c>
      <c r="C42" s="116" t="s">
        <v>278</v>
      </c>
      <c r="D42" s="116"/>
      <c r="E42" s="116"/>
      <c r="F42" s="116" t="s">
        <v>278</v>
      </c>
      <c r="G42" s="115">
        <f t="shared" si="0"/>
        <v>0</v>
      </c>
      <c r="H42" s="145">
        <v>0</v>
      </c>
      <c r="I42" s="116"/>
      <c r="J42" s="116"/>
      <c r="K42" s="116"/>
      <c r="L42" s="116"/>
      <c r="M42" s="116"/>
      <c r="N42" s="116"/>
      <c r="O42" s="116"/>
      <c r="P42" s="116"/>
      <c r="Q42" s="116"/>
    </row>
    <row r="43" spans="1:17" ht="30" customHeight="1">
      <c r="A43" s="116"/>
      <c r="B43" s="116" t="s">
        <v>282</v>
      </c>
      <c r="C43" s="116" t="s">
        <v>283</v>
      </c>
      <c r="D43" s="116"/>
      <c r="E43" s="116" t="s">
        <v>239</v>
      </c>
      <c r="F43" s="116" t="s">
        <v>283</v>
      </c>
      <c r="G43" s="115">
        <f t="shared" si="0"/>
        <v>0</v>
      </c>
      <c r="H43" s="145">
        <v>0</v>
      </c>
      <c r="I43" s="116"/>
      <c r="J43" s="116"/>
      <c r="K43" s="116"/>
      <c r="L43" s="116"/>
      <c r="M43" s="116"/>
      <c r="N43" s="116"/>
      <c r="O43" s="116"/>
      <c r="P43" s="116"/>
      <c r="Q43" s="116"/>
    </row>
    <row r="44" spans="1:17" ht="30" customHeight="1">
      <c r="A44" s="116"/>
      <c r="B44" s="116" t="s">
        <v>235</v>
      </c>
      <c r="C44" s="116" t="s">
        <v>284</v>
      </c>
      <c r="D44" s="116"/>
      <c r="E44" s="116" t="s">
        <v>196</v>
      </c>
      <c r="F44" s="116" t="s">
        <v>284</v>
      </c>
      <c r="G44" s="115">
        <f t="shared" si="0"/>
        <v>0</v>
      </c>
      <c r="H44" s="145">
        <v>0</v>
      </c>
      <c r="I44" s="116"/>
      <c r="J44" s="116"/>
      <c r="K44" s="116"/>
      <c r="L44" s="116"/>
      <c r="M44" s="116"/>
      <c r="N44" s="116"/>
      <c r="O44" s="116"/>
      <c r="P44" s="116"/>
      <c r="Q44" s="116"/>
    </row>
    <row r="45" spans="1:17" ht="30" customHeight="1">
      <c r="A45" s="116"/>
      <c r="B45" s="116" t="s">
        <v>285</v>
      </c>
      <c r="C45" s="116" t="s">
        <v>286</v>
      </c>
      <c r="D45" s="116"/>
      <c r="E45" s="116" t="s">
        <v>227</v>
      </c>
      <c r="F45" s="116" t="s">
        <v>286</v>
      </c>
      <c r="G45" s="115">
        <f t="shared" si="0"/>
        <v>0</v>
      </c>
      <c r="H45" s="145">
        <v>0</v>
      </c>
      <c r="I45" s="116"/>
      <c r="J45" s="116"/>
      <c r="K45" s="116"/>
      <c r="L45" s="116"/>
      <c r="M45" s="116"/>
      <c r="N45" s="116"/>
      <c r="O45" s="116"/>
      <c r="P45" s="116"/>
      <c r="Q45" s="116"/>
    </row>
    <row r="46" spans="1:17" ht="30" customHeight="1">
      <c r="A46" s="116"/>
      <c r="B46" s="116" t="s">
        <v>237</v>
      </c>
      <c r="C46" s="116" t="s">
        <v>287</v>
      </c>
      <c r="D46" s="116"/>
      <c r="E46" s="116" t="s">
        <v>230</v>
      </c>
      <c r="F46" s="116" t="s">
        <v>287</v>
      </c>
      <c r="G46" s="115">
        <f t="shared" si="0"/>
        <v>0</v>
      </c>
      <c r="H46" s="145">
        <v>0</v>
      </c>
      <c r="I46" s="116"/>
      <c r="J46" s="116"/>
      <c r="K46" s="116"/>
      <c r="L46" s="116"/>
      <c r="M46" s="116"/>
      <c r="N46" s="116"/>
      <c r="O46" s="116"/>
      <c r="P46" s="116"/>
      <c r="Q46" s="116"/>
    </row>
    <row r="47" spans="1:17" ht="30" customHeight="1">
      <c r="A47" s="116"/>
      <c r="B47" s="116" t="s">
        <v>197</v>
      </c>
      <c r="C47" s="116" t="s">
        <v>288</v>
      </c>
      <c r="D47" s="116"/>
      <c r="E47" s="116">
        <v>99</v>
      </c>
      <c r="F47" s="116" t="s">
        <v>288</v>
      </c>
      <c r="G47" s="115">
        <f t="shared" si="0"/>
        <v>0</v>
      </c>
      <c r="H47" s="145">
        <v>0</v>
      </c>
      <c r="I47" s="116"/>
      <c r="J47" s="116"/>
      <c r="K47" s="116"/>
      <c r="L47" s="116"/>
      <c r="M47" s="116"/>
      <c r="N47" s="116"/>
      <c r="O47" s="116"/>
      <c r="P47" s="116"/>
      <c r="Q47" s="116"/>
    </row>
    <row r="48" spans="1:17" ht="30" customHeight="1">
      <c r="A48" s="116">
        <v>310</v>
      </c>
      <c r="B48" s="116"/>
      <c r="C48" s="116" t="s">
        <v>289</v>
      </c>
      <c r="D48" s="116">
        <v>503</v>
      </c>
      <c r="E48" s="116"/>
      <c r="F48" s="116" t="s">
        <v>290</v>
      </c>
      <c r="G48" s="115">
        <f t="shared" si="0"/>
        <v>0</v>
      </c>
      <c r="H48" s="145">
        <v>0</v>
      </c>
      <c r="I48" s="116"/>
      <c r="J48" s="116"/>
      <c r="K48" s="116"/>
      <c r="L48" s="116"/>
      <c r="M48" s="116"/>
      <c r="N48" s="116"/>
      <c r="O48" s="116"/>
      <c r="P48" s="116"/>
      <c r="Q48" s="116"/>
    </row>
    <row r="49" spans="1:17" ht="30" customHeight="1">
      <c r="A49" s="116"/>
      <c r="B49" s="116" t="s">
        <v>193</v>
      </c>
      <c r="C49" s="116" t="s">
        <v>291</v>
      </c>
      <c r="D49" s="116"/>
      <c r="E49" s="116" t="s">
        <v>193</v>
      </c>
      <c r="F49" s="116" t="s">
        <v>291</v>
      </c>
      <c r="G49" s="115">
        <f t="shared" si="0"/>
        <v>0</v>
      </c>
      <c r="H49" s="145">
        <v>0</v>
      </c>
      <c r="I49" s="116"/>
      <c r="J49" s="116"/>
      <c r="K49" s="116"/>
      <c r="L49" s="116"/>
      <c r="M49" s="116"/>
      <c r="N49" s="116"/>
      <c r="O49" s="116"/>
      <c r="P49" s="116"/>
      <c r="Q49" s="116"/>
    </row>
    <row r="50" spans="1:17" ht="30" customHeight="1">
      <c r="A50" s="116"/>
      <c r="B50" s="116" t="s">
        <v>195</v>
      </c>
      <c r="C50" s="116" t="s">
        <v>292</v>
      </c>
      <c r="D50" s="116"/>
      <c r="E50" s="116" t="s">
        <v>194</v>
      </c>
      <c r="F50" s="116" t="s">
        <v>292</v>
      </c>
      <c r="G50" s="115">
        <f t="shared" si="0"/>
        <v>0</v>
      </c>
      <c r="H50" s="145">
        <v>0</v>
      </c>
      <c r="I50" s="116"/>
      <c r="J50" s="116"/>
      <c r="K50" s="116"/>
      <c r="L50" s="116"/>
      <c r="M50" s="116"/>
      <c r="N50" s="116"/>
      <c r="O50" s="116"/>
      <c r="P50" s="116"/>
      <c r="Q50" s="116"/>
    </row>
    <row r="51" spans="1:17" ht="30" customHeight="1">
      <c r="A51" s="116"/>
      <c r="B51" s="116" t="s">
        <v>237</v>
      </c>
      <c r="C51" s="116" t="s">
        <v>293</v>
      </c>
      <c r="D51" s="116"/>
      <c r="E51" s="116" t="s">
        <v>192</v>
      </c>
      <c r="F51" s="116" t="s">
        <v>293</v>
      </c>
      <c r="G51" s="115">
        <f t="shared" si="0"/>
        <v>0</v>
      </c>
      <c r="H51" s="145">
        <v>0</v>
      </c>
      <c r="I51" s="116"/>
      <c r="J51" s="116"/>
      <c r="K51" s="116"/>
      <c r="L51" s="116"/>
      <c r="M51" s="116"/>
      <c r="N51" s="116"/>
      <c r="O51" s="116"/>
      <c r="P51" s="116"/>
      <c r="Q51" s="116"/>
    </row>
    <row r="52" spans="1:17" ht="30" customHeight="1">
      <c r="A52" s="116"/>
      <c r="B52" s="116" t="s">
        <v>230</v>
      </c>
      <c r="C52" s="116" t="s">
        <v>294</v>
      </c>
      <c r="D52" s="116"/>
      <c r="E52" s="116" t="s">
        <v>195</v>
      </c>
      <c r="F52" s="116" t="s">
        <v>295</v>
      </c>
      <c r="G52" s="115">
        <f t="shared" si="0"/>
        <v>0</v>
      </c>
      <c r="H52" s="145">
        <v>0</v>
      </c>
      <c r="I52" s="116"/>
      <c r="J52" s="116"/>
      <c r="K52" s="116"/>
      <c r="L52" s="116"/>
      <c r="M52" s="116"/>
      <c r="N52" s="116"/>
      <c r="O52" s="116"/>
      <c r="P52" s="116"/>
      <c r="Q52" s="116"/>
    </row>
    <row r="53" spans="1:17" ht="30" customHeight="1">
      <c r="A53" s="116"/>
      <c r="B53" s="116" t="s">
        <v>232</v>
      </c>
      <c r="C53" s="116" t="s">
        <v>296</v>
      </c>
      <c r="D53" s="116"/>
      <c r="E53" s="116"/>
      <c r="F53" s="116" t="s">
        <v>295</v>
      </c>
      <c r="G53" s="115">
        <f t="shared" si="0"/>
        <v>0</v>
      </c>
      <c r="H53" s="145">
        <v>0</v>
      </c>
      <c r="I53" s="116"/>
      <c r="J53" s="116"/>
      <c r="K53" s="116"/>
      <c r="L53" s="116"/>
      <c r="M53" s="116"/>
      <c r="N53" s="116"/>
      <c r="O53" s="116"/>
      <c r="P53" s="116"/>
      <c r="Q53" s="116"/>
    </row>
    <row r="54" spans="1:17" ht="30" customHeight="1">
      <c r="A54" s="116"/>
      <c r="B54" s="116" t="s">
        <v>200</v>
      </c>
      <c r="C54" s="116" t="s">
        <v>297</v>
      </c>
      <c r="D54" s="116"/>
      <c r="E54" s="116"/>
      <c r="F54" s="116" t="s">
        <v>295</v>
      </c>
      <c r="G54" s="115">
        <f t="shared" si="0"/>
        <v>0</v>
      </c>
      <c r="H54" s="145">
        <v>0</v>
      </c>
      <c r="I54" s="116"/>
      <c r="J54" s="116"/>
      <c r="K54" s="116"/>
      <c r="L54" s="116"/>
      <c r="M54" s="116"/>
      <c r="N54" s="116"/>
      <c r="O54" s="116"/>
      <c r="P54" s="116"/>
      <c r="Q54" s="116"/>
    </row>
    <row r="55" spans="1:17" ht="30" customHeight="1">
      <c r="A55" s="116"/>
      <c r="B55" s="116" t="s">
        <v>235</v>
      </c>
      <c r="C55" s="116" t="s">
        <v>298</v>
      </c>
      <c r="D55" s="116"/>
      <c r="E55" s="116"/>
      <c r="F55" s="116" t="s">
        <v>295</v>
      </c>
      <c r="G55" s="115">
        <f t="shared" si="0"/>
        <v>0</v>
      </c>
      <c r="H55" s="145">
        <v>0</v>
      </c>
      <c r="I55" s="116"/>
      <c r="J55" s="116"/>
      <c r="K55" s="116"/>
      <c r="L55" s="116"/>
      <c r="M55" s="116"/>
      <c r="N55" s="116"/>
      <c r="O55" s="116"/>
      <c r="P55" s="116"/>
      <c r="Q55" s="116"/>
    </row>
    <row r="56" spans="1:17" ht="30" customHeight="1">
      <c r="A56" s="116"/>
      <c r="B56" s="116" t="s">
        <v>194</v>
      </c>
      <c r="C56" s="116" t="s">
        <v>299</v>
      </c>
      <c r="D56" s="116"/>
      <c r="E56" s="116" t="s">
        <v>239</v>
      </c>
      <c r="F56" s="116" t="s">
        <v>300</v>
      </c>
      <c r="G56" s="115">
        <f t="shared" si="0"/>
        <v>0</v>
      </c>
      <c r="H56" s="145">
        <v>0</v>
      </c>
      <c r="I56" s="116"/>
      <c r="J56" s="116"/>
      <c r="K56" s="116"/>
      <c r="L56" s="116"/>
      <c r="M56" s="116"/>
      <c r="N56" s="116"/>
      <c r="O56" s="116"/>
      <c r="P56" s="116"/>
      <c r="Q56" s="116"/>
    </row>
    <row r="57" spans="1:17" ht="30" customHeight="1">
      <c r="A57" s="116"/>
      <c r="B57" s="116" t="s">
        <v>192</v>
      </c>
      <c r="C57" s="116" t="s">
        <v>301</v>
      </c>
      <c r="D57" s="116"/>
      <c r="E57" s="116"/>
      <c r="F57" s="116" t="s">
        <v>300</v>
      </c>
      <c r="G57" s="115">
        <f t="shared" si="0"/>
        <v>0</v>
      </c>
      <c r="H57" s="145">
        <v>0</v>
      </c>
      <c r="I57" s="116"/>
      <c r="J57" s="116"/>
      <c r="K57" s="116"/>
      <c r="L57" s="116"/>
      <c r="M57" s="116"/>
      <c r="N57" s="116"/>
      <c r="O57" s="116"/>
      <c r="P57" s="116"/>
      <c r="Q57" s="116"/>
    </row>
    <row r="58" spans="1:17" ht="30" customHeight="1">
      <c r="A58" s="116"/>
      <c r="B58" s="116" t="s">
        <v>196</v>
      </c>
      <c r="C58" s="116" t="s">
        <v>302</v>
      </c>
      <c r="D58" s="116"/>
      <c r="E58" s="116"/>
      <c r="F58" s="116" t="s">
        <v>300</v>
      </c>
      <c r="G58" s="115">
        <f t="shared" si="0"/>
        <v>0</v>
      </c>
      <c r="H58" s="145">
        <v>0</v>
      </c>
      <c r="I58" s="116"/>
      <c r="J58" s="116"/>
      <c r="K58" s="116"/>
      <c r="L58" s="116"/>
      <c r="M58" s="116"/>
      <c r="N58" s="116"/>
      <c r="O58" s="116"/>
      <c r="P58" s="116"/>
      <c r="Q58" s="116"/>
    </row>
    <row r="59" spans="1:17" ht="30" customHeight="1">
      <c r="A59" s="116"/>
      <c r="B59" s="116" t="s">
        <v>239</v>
      </c>
      <c r="C59" s="116" t="s">
        <v>303</v>
      </c>
      <c r="D59" s="116"/>
      <c r="E59" s="116" t="s">
        <v>196</v>
      </c>
      <c r="F59" s="116" t="s">
        <v>303</v>
      </c>
      <c r="G59" s="115">
        <f t="shared" si="0"/>
        <v>0</v>
      </c>
      <c r="H59" s="145">
        <v>0</v>
      </c>
      <c r="I59" s="116"/>
      <c r="J59" s="116"/>
      <c r="K59" s="116"/>
      <c r="L59" s="116"/>
      <c r="M59" s="116"/>
      <c r="N59" s="116"/>
      <c r="O59" s="116"/>
      <c r="P59" s="116"/>
      <c r="Q59" s="116"/>
    </row>
    <row r="60" spans="1:17" ht="30" customHeight="1">
      <c r="A60" s="116"/>
      <c r="B60" s="116" t="s">
        <v>227</v>
      </c>
      <c r="C60" s="116" t="s">
        <v>304</v>
      </c>
      <c r="D60" s="116"/>
      <c r="E60" s="116" t="s">
        <v>197</v>
      </c>
      <c r="F60" s="116" t="s">
        <v>305</v>
      </c>
      <c r="G60" s="115">
        <f t="shared" si="0"/>
        <v>0</v>
      </c>
      <c r="H60" s="145">
        <v>0</v>
      </c>
      <c r="I60" s="116"/>
      <c r="J60" s="116"/>
      <c r="K60" s="116"/>
      <c r="L60" s="116"/>
      <c r="M60" s="116"/>
      <c r="N60" s="116"/>
      <c r="O60" s="116"/>
      <c r="P60" s="116"/>
      <c r="Q60" s="116"/>
    </row>
    <row r="61" spans="1:17" ht="30" customHeight="1">
      <c r="A61" s="116">
        <v>303</v>
      </c>
      <c r="B61" s="116"/>
      <c r="C61" s="116" t="s">
        <v>306</v>
      </c>
      <c r="D61" s="116">
        <v>509</v>
      </c>
      <c r="E61" s="116"/>
      <c r="F61" s="116" t="s">
        <v>306</v>
      </c>
      <c r="G61" s="116">
        <f t="shared" ref="G61:G71" si="1">H61</f>
        <v>0</v>
      </c>
      <c r="H61" s="145">
        <v>0</v>
      </c>
      <c r="I61" s="116"/>
      <c r="J61" s="116"/>
      <c r="K61" s="116"/>
      <c r="L61" s="116"/>
      <c r="M61" s="116"/>
      <c r="N61" s="116"/>
      <c r="O61" s="116"/>
      <c r="P61" s="116"/>
      <c r="Q61" s="116"/>
    </row>
    <row r="62" spans="1:17" ht="30" customHeight="1">
      <c r="A62" s="116"/>
      <c r="B62" s="116" t="s">
        <v>249</v>
      </c>
      <c r="C62" s="116" t="s">
        <v>307</v>
      </c>
      <c r="D62" s="116"/>
      <c r="E62" s="116" t="s">
        <v>193</v>
      </c>
      <c r="F62" s="116" t="s">
        <v>308</v>
      </c>
      <c r="G62" s="116">
        <f t="shared" si="1"/>
        <v>0</v>
      </c>
      <c r="H62" s="145">
        <v>0</v>
      </c>
      <c r="I62" s="116"/>
      <c r="J62" s="116"/>
      <c r="K62" s="116"/>
      <c r="L62" s="116"/>
      <c r="M62" s="116"/>
      <c r="N62" s="116"/>
      <c r="O62" s="116"/>
      <c r="P62" s="116"/>
      <c r="Q62" s="116"/>
    </row>
    <row r="63" spans="1:17" ht="30" customHeight="1">
      <c r="A63" s="116"/>
      <c r="B63" s="116" t="s">
        <v>195</v>
      </c>
      <c r="C63" s="116" t="s">
        <v>309</v>
      </c>
      <c r="D63" s="116"/>
      <c r="E63" s="116"/>
      <c r="F63" s="116"/>
      <c r="G63" s="116">
        <f t="shared" si="1"/>
        <v>0</v>
      </c>
      <c r="H63" s="145">
        <v>0</v>
      </c>
      <c r="I63" s="116"/>
      <c r="J63" s="116"/>
      <c r="K63" s="116"/>
      <c r="L63" s="116"/>
      <c r="M63" s="116"/>
      <c r="N63" s="116"/>
      <c r="O63" s="116"/>
      <c r="P63" s="116"/>
      <c r="Q63" s="116"/>
    </row>
    <row r="64" spans="1:17" ht="30" customHeight="1">
      <c r="A64" s="116"/>
      <c r="B64" s="116" t="s">
        <v>239</v>
      </c>
      <c r="C64" s="116" t="s">
        <v>310</v>
      </c>
      <c r="D64" s="116"/>
      <c r="E64" s="116"/>
      <c r="F64" s="116"/>
      <c r="G64" s="116">
        <f t="shared" si="1"/>
        <v>0</v>
      </c>
      <c r="H64" s="145">
        <v>0</v>
      </c>
      <c r="I64" s="116"/>
      <c r="J64" s="116"/>
      <c r="K64" s="116"/>
      <c r="L64" s="116"/>
      <c r="M64" s="116"/>
      <c r="N64" s="116"/>
      <c r="O64" s="116"/>
      <c r="P64" s="116"/>
      <c r="Q64" s="116"/>
    </row>
    <row r="65" spans="1:17" ht="30" customHeight="1">
      <c r="A65" s="116"/>
      <c r="B65" s="116" t="s">
        <v>196</v>
      </c>
      <c r="C65" s="116" t="s">
        <v>311</v>
      </c>
      <c r="D65" s="116"/>
      <c r="E65" s="116"/>
      <c r="F65" s="116"/>
      <c r="G65" s="116">
        <f t="shared" si="1"/>
        <v>0</v>
      </c>
      <c r="H65" s="145">
        <v>0</v>
      </c>
      <c r="I65" s="116"/>
      <c r="J65" s="116"/>
      <c r="K65" s="116"/>
      <c r="L65" s="116"/>
      <c r="M65" s="116"/>
      <c r="N65" s="116"/>
      <c r="O65" s="116"/>
      <c r="P65" s="116"/>
      <c r="Q65" s="116"/>
    </row>
    <row r="66" spans="1:17" ht="30" customHeight="1">
      <c r="A66" s="116"/>
      <c r="B66" s="116" t="s">
        <v>230</v>
      </c>
      <c r="C66" s="116" t="s">
        <v>312</v>
      </c>
      <c r="D66" s="116"/>
      <c r="E66" s="116"/>
      <c r="F66" s="116"/>
      <c r="G66" s="116">
        <f t="shared" si="1"/>
        <v>0</v>
      </c>
      <c r="H66" s="145">
        <v>0</v>
      </c>
      <c r="I66" s="116"/>
      <c r="J66" s="116"/>
      <c r="K66" s="116"/>
      <c r="L66" s="116"/>
      <c r="M66" s="116"/>
      <c r="N66" s="116"/>
      <c r="O66" s="116"/>
      <c r="P66" s="116"/>
      <c r="Q66" s="116"/>
    </row>
    <row r="67" spans="1:17" ht="30" customHeight="1">
      <c r="A67" s="116"/>
      <c r="B67" s="116" t="s">
        <v>227</v>
      </c>
      <c r="C67" s="116" t="s">
        <v>313</v>
      </c>
      <c r="D67" s="116"/>
      <c r="E67" s="116" t="s">
        <v>194</v>
      </c>
      <c r="F67" s="116" t="s">
        <v>313</v>
      </c>
      <c r="G67" s="116">
        <f t="shared" si="1"/>
        <v>0</v>
      </c>
      <c r="H67" s="145">
        <v>0</v>
      </c>
      <c r="I67" s="116"/>
      <c r="J67" s="116"/>
      <c r="K67" s="116"/>
      <c r="L67" s="116"/>
      <c r="M67" s="116"/>
      <c r="N67" s="116"/>
      <c r="O67" s="116"/>
      <c r="P67" s="116"/>
      <c r="Q67" s="116"/>
    </row>
    <row r="68" spans="1:17" ht="30" customHeight="1">
      <c r="A68" s="116"/>
      <c r="B68" s="116" t="s">
        <v>232</v>
      </c>
      <c r="C68" s="116" t="s">
        <v>314</v>
      </c>
      <c r="D68" s="116"/>
      <c r="E68" s="116" t="s">
        <v>192</v>
      </c>
      <c r="F68" s="116" t="s">
        <v>314</v>
      </c>
      <c r="G68" s="116">
        <f t="shared" si="1"/>
        <v>0</v>
      </c>
      <c r="H68" s="145">
        <v>0</v>
      </c>
      <c r="I68" s="116"/>
      <c r="J68" s="116"/>
      <c r="K68" s="116"/>
      <c r="L68" s="116"/>
      <c r="M68" s="116"/>
      <c r="N68" s="116"/>
      <c r="O68" s="116"/>
      <c r="P68" s="116"/>
      <c r="Q68" s="116"/>
    </row>
    <row r="69" spans="1:17" ht="30" customHeight="1">
      <c r="A69" s="116"/>
      <c r="B69" s="116" t="s">
        <v>193</v>
      </c>
      <c r="C69" s="116" t="s">
        <v>315</v>
      </c>
      <c r="D69" s="116"/>
      <c r="E69" s="116" t="s">
        <v>195</v>
      </c>
      <c r="F69" s="116" t="s">
        <v>316</v>
      </c>
      <c r="G69" s="116">
        <f t="shared" si="1"/>
        <v>0</v>
      </c>
      <c r="H69" s="145">
        <v>0</v>
      </c>
      <c r="I69" s="116"/>
      <c r="J69" s="116"/>
      <c r="K69" s="116"/>
      <c r="L69" s="116"/>
      <c r="M69" s="116"/>
      <c r="N69" s="116"/>
      <c r="O69" s="116"/>
      <c r="P69" s="116"/>
      <c r="Q69" s="116"/>
    </row>
    <row r="70" spans="1:17" ht="30" customHeight="1">
      <c r="A70" s="116"/>
      <c r="B70" s="116" t="s">
        <v>194</v>
      </c>
      <c r="C70" s="116" t="s">
        <v>317</v>
      </c>
      <c r="D70" s="116"/>
      <c r="E70" s="116"/>
      <c r="F70" s="116"/>
      <c r="G70" s="116">
        <f t="shared" si="1"/>
        <v>0</v>
      </c>
      <c r="H70" s="145">
        <v>0</v>
      </c>
      <c r="I70" s="116"/>
      <c r="J70" s="116"/>
      <c r="K70" s="116"/>
      <c r="L70" s="116"/>
      <c r="M70" s="116"/>
      <c r="N70" s="116"/>
      <c r="O70" s="116"/>
      <c r="P70" s="116"/>
      <c r="Q70" s="116"/>
    </row>
    <row r="71" spans="1:17" ht="30" customHeight="1">
      <c r="A71" s="116"/>
      <c r="B71" s="116" t="s">
        <v>192</v>
      </c>
      <c r="C71" s="116" t="s">
        <v>318</v>
      </c>
      <c r="D71" s="116"/>
      <c r="E71" s="116"/>
      <c r="F71" s="116"/>
      <c r="G71" s="116">
        <f t="shared" si="1"/>
        <v>0</v>
      </c>
      <c r="H71" s="145">
        <v>0</v>
      </c>
      <c r="I71" s="116"/>
      <c r="J71" s="116"/>
      <c r="K71" s="116"/>
      <c r="L71" s="116"/>
      <c r="M71" s="116"/>
      <c r="N71" s="116"/>
      <c r="O71" s="116"/>
      <c r="P71" s="116"/>
      <c r="Q71" s="116"/>
    </row>
    <row r="72" spans="1:17" ht="30" customHeight="1">
      <c r="A72" s="116"/>
      <c r="B72" s="116" t="s">
        <v>197</v>
      </c>
      <c r="C72" s="116" t="s">
        <v>319</v>
      </c>
      <c r="D72" s="116"/>
      <c r="E72" s="116">
        <v>99</v>
      </c>
      <c r="F72" s="116" t="s">
        <v>319</v>
      </c>
      <c r="G72" s="145">
        <f>H72</f>
        <v>40.921638000000002</v>
      </c>
      <c r="H72" s="145">
        <v>40.921638000000002</v>
      </c>
      <c r="I72" s="116"/>
      <c r="J72" s="116"/>
      <c r="K72" s="116"/>
      <c r="L72" s="116"/>
      <c r="M72" s="116"/>
      <c r="N72" s="116"/>
      <c r="O72" s="116"/>
      <c r="P72" s="116"/>
      <c r="Q72" s="11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honeticPr fontId="19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showGridLines="0" showZeros="0" workbookViewId="0">
      <selection activeCell="B5" sqref="B5"/>
    </sheetView>
  </sheetViews>
  <sheetFormatPr defaultColWidth="8.875" defaultRowHeight="14.25"/>
  <cols>
    <col min="1" max="1" width="55.375" style="49" customWidth="1"/>
    <col min="2" max="2" width="51.75" style="49" customWidth="1"/>
    <col min="3" max="3" width="27" style="49" customWidth="1"/>
    <col min="4" max="32" width="9" style="49"/>
    <col min="33" max="16384" width="8.875" style="49"/>
  </cols>
  <sheetData>
    <row r="1" spans="1:3" s="47" customFormat="1" ht="42" customHeight="1">
      <c r="A1" s="229" t="s">
        <v>182</v>
      </c>
      <c r="B1" s="229"/>
      <c r="C1" s="50"/>
    </row>
    <row r="2" spans="1:3" ht="15" customHeight="1">
      <c r="A2" s="35" t="s">
        <v>0</v>
      </c>
      <c r="B2" s="51" t="s">
        <v>1</v>
      </c>
    </row>
    <row r="3" spans="1:3" s="48" customFormat="1" ht="20.100000000000001" customHeight="1">
      <c r="A3" s="52" t="s">
        <v>118</v>
      </c>
      <c r="B3" s="53" t="s">
        <v>190</v>
      </c>
      <c r="C3" s="49"/>
    </row>
    <row r="4" spans="1:3" s="48" customFormat="1" ht="20.100000000000001" customHeight="1">
      <c r="A4" s="54" t="s">
        <v>119</v>
      </c>
      <c r="B4" s="241">
        <v>240.6</v>
      </c>
      <c r="C4" s="49"/>
    </row>
    <row r="5" spans="1:3" s="48" customFormat="1" ht="20.100000000000001" customHeight="1">
      <c r="A5" s="56" t="s">
        <v>120</v>
      </c>
      <c r="B5" s="55"/>
      <c r="C5" s="49"/>
    </row>
    <row r="6" spans="1:3" s="48" customFormat="1" ht="20.100000000000001" customHeight="1">
      <c r="A6" s="56" t="s">
        <v>121</v>
      </c>
      <c r="B6" s="241">
        <v>30.36</v>
      </c>
      <c r="C6" s="49"/>
    </row>
    <row r="7" spans="1:3" s="48" customFormat="1" ht="20.100000000000001" customHeight="1">
      <c r="A7" s="56" t="s">
        <v>122</v>
      </c>
      <c r="B7" s="241">
        <v>210.24</v>
      </c>
      <c r="C7" s="49"/>
    </row>
    <row r="8" spans="1:3" s="48" customFormat="1" ht="20.100000000000001" customHeight="1">
      <c r="A8" s="56" t="s">
        <v>123</v>
      </c>
      <c r="B8" s="241">
        <v>78.3</v>
      </c>
      <c r="C8" s="49"/>
    </row>
    <row r="9" spans="1:3" s="48" customFormat="1" ht="20.100000000000001" customHeight="1">
      <c r="A9" s="56" t="s">
        <v>124</v>
      </c>
      <c r="B9" s="241">
        <v>131.94</v>
      </c>
      <c r="C9" s="49"/>
    </row>
    <row r="10" spans="1:3" s="48" customFormat="1" ht="6" customHeight="1">
      <c r="A10" s="5"/>
      <c r="B10" s="5"/>
      <c r="C10" s="49"/>
    </row>
    <row r="11" spans="1:3" s="48" customFormat="1" ht="78" customHeight="1">
      <c r="A11" s="230" t="s">
        <v>125</v>
      </c>
      <c r="B11" s="230"/>
      <c r="C11" s="49"/>
    </row>
    <row r="12" spans="1:3" s="48" customFormat="1" ht="14.25" customHeight="1">
      <c r="A12" s="49"/>
      <c r="B12" s="49"/>
      <c r="C12" s="49"/>
    </row>
    <row r="13" spans="1:3" s="48" customFormat="1" ht="14.25" customHeight="1">
      <c r="A13" s="49"/>
      <c r="B13" s="49"/>
      <c r="C13" s="49"/>
    </row>
    <row r="14" spans="1:3" s="48" customFormat="1" ht="14.25" customHeight="1">
      <c r="A14" s="49"/>
      <c r="B14" s="49"/>
      <c r="C14" s="49"/>
    </row>
    <row r="15" spans="1:3" s="48" customFormat="1" ht="14.25" customHeight="1">
      <c r="A15" s="49"/>
      <c r="B15" s="49"/>
      <c r="C15" s="49"/>
    </row>
    <row r="16" spans="1:3" s="48" customFormat="1" ht="14.25" customHeight="1">
      <c r="A16" s="49"/>
      <c r="B16" s="49"/>
      <c r="C16" s="49"/>
    </row>
    <row r="17" spans="1:3" s="48" customFormat="1" ht="14.25" customHeight="1"/>
    <row r="18" spans="1:3" s="48" customFormat="1" ht="14.25" customHeight="1"/>
    <row r="19" spans="1:3" s="48" customFormat="1" ht="14.25" customHeight="1"/>
    <row r="20" spans="1:3" s="48" customFormat="1" ht="14.25" customHeight="1"/>
    <row r="21" spans="1:3" s="48" customFormat="1" ht="14.25" customHeight="1"/>
    <row r="22" spans="1:3" s="48" customFormat="1" ht="14.25" customHeight="1"/>
    <row r="23" spans="1:3" s="48" customFormat="1" ht="14.25" customHeight="1"/>
    <row r="24" spans="1:3" s="48" customFormat="1" ht="14.25" customHeight="1"/>
    <row r="25" spans="1:3" s="48" customFormat="1" ht="14.25" customHeight="1"/>
    <row r="26" spans="1:3" s="48" customFormat="1" ht="14.25" customHeight="1"/>
    <row r="27" spans="1:3" s="48" customFormat="1" ht="14.25" customHeight="1"/>
    <row r="28" spans="1:3" s="48" customFormat="1" ht="14.25" customHeight="1"/>
    <row r="29" spans="1:3" s="48" customFormat="1" ht="14.25" customHeight="1"/>
    <row r="30" spans="1:3" s="48" customFormat="1" ht="14.25" customHeight="1"/>
    <row r="31" spans="1:3" s="48" customFormat="1" ht="14.25" customHeight="1"/>
    <row r="32" spans="1:3" s="48" customFormat="1" ht="14.25" customHeight="1">
      <c r="A32" s="49"/>
      <c r="B32" s="49"/>
      <c r="C32" s="49"/>
    </row>
    <row r="33" spans="1:3" s="48" customFormat="1" ht="14.25" customHeight="1">
      <c r="A33" s="49"/>
      <c r="B33" s="49"/>
      <c r="C33" s="49"/>
    </row>
    <row r="34" spans="1:3" s="48" customFormat="1" ht="14.25" customHeight="1">
      <c r="A34" s="49"/>
      <c r="B34" s="49"/>
      <c r="C34" s="49"/>
    </row>
    <row r="35" spans="1:3" s="48" customFormat="1" ht="14.25" customHeight="1">
      <c r="A35" s="49"/>
      <c r="B35" s="49"/>
      <c r="C35" s="49"/>
    </row>
  </sheetData>
  <mergeCells count="2">
    <mergeCell ref="A1:B1"/>
    <mergeCell ref="A11:B11"/>
  </mergeCells>
  <phoneticPr fontId="19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showGridLines="0" showZeros="0" workbookViewId="0">
      <selection activeCell="D14" sqref="D14"/>
    </sheetView>
  </sheetViews>
  <sheetFormatPr defaultColWidth="7" defaultRowHeight="11.25"/>
  <cols>
    <col min="1" max="3" width="5.375" style="34" customWidth="1"/>
    <col min="4" max="4" width="23.5" style="34" customWidth="1"/>
    <col min="5" max="5" width="10.25" style="34" customWidth="1"/>
    <col min="6" max="11" width="10.625" style="34" customWidth="1"/>
    <col min="12" max="16384" width="7" style="34"/>
  </cols>
  <sheetData>
    <row r="1" spans="1:11" ht="42" customHeight="1">
      <c r="A1" s="169" t="s">
        <v>183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" customHeight="1">
      <c r="A2" s="170" t="s">
        <v>0</v>
      </c>
      <c r="B2" s="170"/>
      <c r="C2" s="170"/>
      <c r="D2" s="170"/>
      <c r="E2" s="36"/>
      <c r="F2" s="37"/>
      <c r="G2" s="37"/>
      <c r="H2" s="37"/>
      <c r="I2" s="37"/>
      <c r="J2" s="37"/>
      <c r="K2" s="46" t="s">
        <v>1</v>
      </c>
    </row>
    <row r="3" spans="1:11" s="32" customFormat="1" ht="16.5" customHeight="1">
      <c r="A3" s="171" t="s">
        <v>66</v>
      </c>
      <c r="B3" s="172"/>
      <c r="C3" s="173"/>
      <c r="D3" s="181" t="s">
        <v>41</v>
      </c>
      <c r="E3" s="184" t="s">
        <v>42</v>
      </c>
      <c r="F3" s="174"/>
      <c r="G3" s="174"/>
      <c r="H3" s="174"/>
      <c r="I3" s="174"/>
      <c r="J3" s="174"/>
      <c r="K3" s="174"/>
    </row>
    <row r="4" spans="1:11" s="32" customFormat="1" ht="14.25" customHeight="1">
      <c r="A4" s="179" t="s">
        <v>53</v>
      </c>
      <c r="B4" s="180" t="s">
        <v>54</v>
      </c>
      <c r="C4" s="180" t="s">
        <v>55</v>
      </c>
      <c r="D4" s="182"/>
      <c r="E4" s="184"/>
      <c r="F4" s="175" t="s">
        <v>67</v>
      </c>
      <c r="G4" s="175"/>
      <c r="H4" s="175"/>
      <c r="I4" s="176" t="s">
        <v>68</v>
      </c>
      <c r="J4" s="177"/>
      <c r="K4" s="178"/>
    </row>
    <row r="5" spans="1:11" s="32" customFormat="1" ht="37.5" customHeight="1">
      <c r="A5" s="179"/>
      <c r="B5" s="180"/>
      <c r="C5" s="180"/>
      <c r="D5" s="183"/>
      <c r="E5" s="184"/>
      <c r="F5" s="38" t="s">
        <v>17</v>
      </c>
      <c r="G5" s="38" t="s">
        <v>112</v>
      </c>
      <c r="H5" s="38" t="s">
        <v>113</v>
      </c>
      <c r="I5" s="38" t="s">
        <v>17</v>
      </c>
      <c r="J5" s="38" t="s">
        <v>71</v>
      </c>
      <c r="K5" s="38" t="s">
        <v>72</v>
      </c>
    </row>
    <row r="6" spans="1:11" s="32" customFormat="1" ht="20.100000000000001" customHeight="1">
      <c r="A6" s="41" t="s">
        <v>65</v>
      </c>
      <c r="B6" s="40" t="s">
        <v>65</v>
      </c>
      <c r="C6" s="40" t="s">
        <v>65</v>
      </c>
      <c r="D6" s="40" t="s">
        <v>65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</row>
    <row r="7" spans="1:11" s="32" customFormat="1" ht="35.1" customHeight="1">
      <c r="A7" s="42"/>
      <c r="B7" s="43"/>
      <c r="C7" s="43"/>
      <c r="D7" s="44"/>
      <c r="E7" s="45"/>
      <c r="F7" s="45"/>
      <c r="G7" s="45"/>
      <c r="H7" s="45"/>
      <c r="I7" s="45"/>
      <c r="J7" s="45"/>
      <c r="K7" s="45"/>
    </row>
    <row r="8" spans="1:11" s="33" customFormat="1" ht="35.1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1" s="33" customFormat="1" ht="35.1" customHeight="1">
      <c r="A9" s="112"/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0" spans="1:11" s="33" customFormat="1" ht="35.1" customHeight="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</row>
    <row r="11" spans="1:11" s="33" customFormat="1" ht="35.1" customHeight="1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s="33" customFormat="1" ht="35.1" customHeight="1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s="33" customFormat="1" ht="35.1" customHeight="1">
      <c r="A13" s="113"/>
      <c r="B13" s="113"/>
      <c r="C13" s="113"/>
      <c r="D13" s="113"/>
      <c r="E13" s="113"/>
      <c r="F13" s="113"/>
      <c r="G13" s="113"/>
      <c r="H13" s="113"/>
      <c r="I13" s="113"/>
      <c r="J13" s="113"/>
      <c r="K13" s="113"/>
    </row>
    <row r="14" spans="1:11" s="33" customFormat="1" ht="35.1" customHeight="1">
      <c r="A14" s="113"/>
      <c r="B14" s="113"/>
      <c r="C14" s="113"/>
      <c r="D14" s="113"/>
      <c r="E14" s="113"/>
      <c r="F14" s="113"/>
      <c r="G14" s="113"/>
      <c r="H14" s="113"/>
      <c r="I14" s="113"/>
      <c r="J14" s="113"/>
      <c r="K14" s="113"/>
    </row>
    <row r="15" spans="1:11" s="33" customFormat="1" ht="35.1" customHeight="1">
      <c r="A15" s="113"/>
      <c r="B15" s="113"/>
      <c r="C15" s="113"/>
      <c r="D15" s="113"/>
      <c r="E15" s="113"/>
      <c r="F15" s="113"/>
      <c r="G15" s="113"/>
      <c r="H15" s="113"/>
      <c r="I15" s="113"/>
      <c r="J15" s="113"/>
      <c r="K15" s="113"/>
    </row>
    <row r="16" spans="1:11" s="33" customFormat="1" ht="35.1" customHeight="1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</row>
    <row r="17" spans="1:11" s="33" customFormat="1" ht="35.1" customHeight="1">
      <c r="A17" s="113"/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s="33" customFormat="1" ht="35.1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</row>
    <row r="19" spans="1:11" s="33" customFormat="1" ht="35.1" customHeight="1">
      <c r="A19" s="113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1" s="33" customFormat="1" ht="35.1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</row>
    <row r="21" spans="1:11" s="33" customFormat="1" ht="35.1" customHeight="1">
      <c r="A21" s="113"/>
      <c r="B21" s="113"/>
      <c r="C21" s="113"/>
      <c r="D21" s="113"/>
      <c r="E21" s="113"/>
      <c r="F21" s="113"/>
      <c r="G21" s="113"/>
      <c r="H21" s="113"/>
      <c r="I21" s="113"/>
      <c r="J21" s="113"/>
      <c r="K21" s="113"/>
    </row>
    <row r="22" spans="1:11" s="33" customFormat="1" ht="35.1" customHeight="1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1" s="33" customFormat="1" ht="35.1" customHeight="1">
      <c r="A23" s="113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1" s="33" customFormat="1" ht="35.1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1" s="33" customFormat="1" ht="14.25"/>
    <row r="26" spans="1:11" s="33" customFormat="1" ht="14.25"/>
    <row r="27" spans="1:11" s="33" customFormat="1" ht="14.25"/>
    <row r="28" spans="1:11" s="33" customFormat="1" ht="14.25"/>
    <row r="29" spans="1:11" s="33" customFormat="1" ht="14.25"/>
    <row r="30" spans="1:11" s="33" customFormat="1" ht="14.25"/>
    <row r="31" spans="1:11" s="3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honeticPr fontId="19" type="noConversion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7"/>
  <sheetViews>
    <sheetView showGridLines="0" showZeros="0" workbookViewId="0">
      <selection activeCell="A8" sqref="A8"/>
    </sheetView>
  </sheetViews>
  <sheetFormatPr defaultColWidth="8.875" defaultRowHeight="14.25"/>
  <cols>
    <col min="1" max="1" width="38" style="15" customWidth="1"/>
    <col min="2" max="2" width="15.5" style="15" customWidth="1"/>
    <col min="3" max="3" width="37.625" style="15" customWidth="1"/>
    <col min="4" max="4" width="14.625" style="15" customWidth="1"/>
    <col min="5" max="32" width="9" style="15"/>
    <col min="33" max="16384" width="8.875" style="15"/>
  </cols>
  <sheetData>
    <row r="1" spans="1:4" ht="42" customHeight="1">
      <c r="A1" s="231" t="s">
        <v>184</v>
      </c>
      <c r="B1" s="231"/>
      <c r="C1" s="231"/>
      <c r="D1" s="231"/>
    </row>
    <row r="2" spans="1:4" ht="15" customHeight="1">
      <c r="A2" s="16" t="s">
        <v>0</v>
      </c>
      <c r="B2" s="16"/>
      <c r="C2" s="16"/>
      <c r="D2" s="17" t="s">
        <v>1</v>
      </c>
    </row>
    <row r="3" spans="1:4" ht="21" customHeight="1">
      <c r="A3" s="18" t="s">
        <v>126</v>
      </c>
      <c r="B3" s="19" t="s">
        <v>127</v>
      </c>
      <c r="C3" s="18" t="s">
        <v>126</v>
      </c>
      <c r="D3" s="19" t="s">
        <v>128</v>
      </c>
    </row>
    <row r="4" spans="1:4" ht="21" customHeight="1">
      <c r="A4" s="20" t="s">
        <v>129</v>
      </c>
      <c r="B4" s="21"/>
      <c r="C4" s="22" t="s">
        <v>130</v>
      </c>
      <c r="D4" s="23" t="s">
        <v>131</v>
      </c>
    </row>
    <row r="5" spans="1:4" ht="21" customHeight="1">
      <c r="A5" s="20" t="s">
        <v>132</v>
      </c>
      <c r="B5" s="21"/>
      <c r="C5" s="22" t="s">
        <v>133</v>
      </c>
      <c r="D5" s="21"/>
    </row>
    <row r="6" spans="1:4" ht="21" customHeight="1">
      <c r="A6" s="20" t="s">
        <v>134</v>
      </c>
      <c r="B6" s="21"/>
      <c r="C6" s="22" t="s">
        <v>135</v>
      </c>
      <c r="D6" s="21"/>
    </row>
    <row r="7" spans="1:4" ht="21" customHeight="1">
      <c r="A7" s="20" t="s">
        <v>136</v>
      </c>
      <c r="B7" s="21"/>
      <c r="C7" s="22" t="s">
        <v>137</v>
      </c>
      <c r="D7" s="21"/>
    </row>
    <row r="8" spans="1:4" ht="21" customHeight="1">
      <c r="A8" s="20" t="s">
        <v>138</v>
      </c>
      <c r="B8" s="21"/>
      <c r="C8" s="22" t="s">
        <v>139</v>
      </c>
      <c r="D8" s="21"/>
    </row>
    <row r="9" spans="1:4" ht="21" customHeight="1">
      <c r="A9" s="20"/>
      <c r="B9" s="21"/>
      <c r="C9" s="22"/>
      <c r="D9" s="21"/>
    </row>
    <row r="10" spans="1:4" s="13" customFormat="1" ht="21" customHeight="1">
      <c r="A10" s="24" t="s">
        <v>140</v>
      </c>
      <c r="B10" s="25"/>
      <c r="C10" s="26" t="s">
        <v>141</v>
      </c>
      <c r="D10" s="25"/>
    </row>
    <row r="11" spans="1:4" s="14" customFormat="1" ht="21" customHeight="1">
      <c r="A11" s="27" t="s">
        <v>142</v>
      </c>
      <c r="B11" s="28"/>
      <c r="C11" s="29" t="s">
        <v>143</v>
      </c>
      <c r="D11" s="21"/>
    </row>
    <row r="12" spans="1:4" ht="21" customHeight="1">
      <c r="A12" s="30" t="s">
        <v>144</v>
      </c>
      <c r="B12" s="21"/>
      <c r="C12" s="27"/>
      <c r="D12" s="21"/>
    </row>
    <row r="13" spans="1:4" ht="21" customHeight="1">
      <c r="A13" s="29"/>
      <c r="B13" s="21"/>
      <c r="C13" s="27"/>
      <c r="D13" s="21"/>
    </row>
    <row r="14" spans="1:4" ht="21" customHeight="1">
      <c r="A14" s="24" t="s">
        <v>38</v>
      </c>
      <c r="B14" s="25"/>
      <c r="C14" s="26" t="s">
        <v>39</v>
      </c>
      <c r="D14" s="25"/>
    </row>
    <row r="15" spans="1:4" s="13" customFormat="1" ht="21" customHeight="1">
      <c r="A15" s="15"/>
      <c r="B15" s="15"/>
      <c r="C15" s="15"/>
      <c r="D15" s="15"/>
    </row>
    <row r="16" spans="1:4">
      <c r="D16" s="31"/>
    </row>
    <row r="17" spans="2:2">
      <c r="B17" s="31">
        <v>0</v>
      </c>
    </row>
  </sheetData>
  <mergeCells count="1">
    <mergeCell ref="A1:D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0"/>
  <sheetViews>
    <sheetView showGridLines="0" showZeros="0" workbookViewId="0">
      <selection activeCell="F36" sqref="F36"/>
    </sheetView>
  </sheetViews>
  <sheetFormatPr defaultColWidth="8.875" defaultRowHeight="14.25"/>
  <cols>
    <col min="1" max="1" width="35.375" style="5" customWidth="1"/>
    <col min="2" max="3" width="35.5" style="5" customWidth="1"/>
    <col min="4" max="16384" width="8.875" style="5"/>
  </cols>
  <sheetData>
    <row r="1" spans="1:4" ht="42" customHeight="1">
      <c r="A1" s="232" t="s">
        <v>185</v>
      </c>
      <c r="B1" s="232"/>
      <c r="C1" s="232"/>
    </row>
    <row r="2" spans="1:4" ht="15" customHeight="1">
      <c r="A2" s="6" t="s">
        <v>114</v>
      </c>
      <c r="B2" s="7"/>
      <c r="C2" s="8" t="s">
        <v>1</v>
      </c>
    </row>
    <row r="3" spans="1:4" ht="20.100000000000001" customHeight="1">
      <c r="A3" s="9" t="s">
        <v>66</v>
      </c>
      <c r="B3" s="9" t="s">
        <v>41</v>
      </c>
      <c r="C3" s="9" t="s">
        <v>145</v>
      </c>
    </row>
    <row r="4" spans="1:4" ht="20.100000000000001" customHeight="1">
      <c r="A4" s="9" t="s">
        <v>146</v>
      </c>
      <c r="B4" s="9" t="s">
        <v>146</v>
      </c>
      <c r="C4" s="9">
        <v>1</v>
      </c>
      <c r="D4" s="10"/>
    </row>
    <row r="5" spans="1:4" ht="19.5" customHeight="1">
      <c r="A5" s="11">
        <v>2010301</v>
      </c>
      <c r="B5" s="11" t="s">
        <v>219</v>
      </c>
      <c r="C5" s="12">
        <v>19.27</v>
      </c>
    </row>
    <row r="6" spans="1:4" ht="19.5" customHeight="1"/>
    <row r="7" spans="1:4" ht="19.5" customHeight="1"/>
    <row r="8" spans="1:4" ht="19.5" customHeight="1"/>
    <row r="9" spans="1:4" ht="19.5" customHeight="1"/>
    <row r="10" spans="1:4" ht="19.5" customHeight="1"/>
  </sheetData>
  <mergeCells count="1">
    <mergeCell ref="A1:C1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T20"/>
  <sheetViews>
    <sheetView showGridLines="0" showZeros="0" workbookViewId="0">
      <selection activeCell="F14" sqref="F14:G14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spans="1:20" ht="42" customHeight="1">
      <c r="A1" s="237" t="s">
        <v>186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</row>
    <row r="2" spans="1:20" ht="15" customHeight="1">
      <c r="A2" s="238" t="s">
        <v>0</v>
      </c>
      <c r="B2" s="238"/>
      <c r="C2" s="238"/>
      <c r="D2" s="238"/>
      <c r="E2" s="238"/>
      <c r="F2" s="238"/>
      <c r="G2" s="23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 t="s">
        <v>1</v>
      </c>
    </row>
    <row r="3" spans="1:20" ht="24.95" customHeight="1">
      <c r="A3" s="239" t="s">
        <v>147</v>
      </c>
      <c r="B3" s="239"/>
      <c r="C3" s="239"/>
      <c r="D3" s="239"/>
      <c r="E3" s="239"/>
      <c r="F3" s="239"/>
      <c r="G3" s="239"/>
      <c r="H3" s="240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</row>
    <row r="4" spans="1:20" ht="24.95" customHeight="1">
      <c r="A4" s="239" t="s">
        <v>148</v>
      </c>
      <c r="B4" s="239"/>
      <c r="C4" s="239"/>
      <c r="D4" s="239"/>
      <c r="E4" s="239"/>
      <c r="F4" s="239"/>
      <c r="G4" s="239"/>
      <c r="H4" s="240"/>
      <c r="I4" s="239"/>
      <c r="J4" s="239" t="s">
        <v>149</v>
      </c>
      <c r="K4" s="239"/>
      <c r="L4" s="239"/>
      <c r="M4" s="239"/>
      <c r="N4" s="239"/>
      <c r="O4" s="239"/>
      <c r="P4" s="239"/>
      <c r="Q4" s="239"/>
      <c r="R4" s="239"/>
      <c r="S4" s="239"/>
      <c r="T4" s="239"/>
    </row>
    <row r="5" spans="1:20" ht="24.95" customHeight="1">
      <c r="A5" s="233"/>
      <c r="B5" s="233" t="s">
        <v>150</v>
      </c>
      <c r="C5" s="233"/>
      <c r="D5" s="233"/>
      <c r="E5" s="233"/>
      <c r="F5" s="233"/>
      <c r="G5" s="233"/>
      <c r="H5" s="233"/>
      <c r="I5" s="233"/>
      <c r="J5" s="233" t="s">
        <v>151</v>
      </c>
      <c r="K5" s="233"/>
      <c r="L5" s="233"/>
      <c r="M5" s="233"/>
      <c r="N5" s="233"/>
      <c r="O5" s="233"/>
      <c r="P5" s="233"/>
      <c r="Q5" s="233"/>
      <c r="R5" s="233"/>
      <c r="S5" s="233"/>
      <c r="T5" s="233"/>
    </row>
    <row r="6" spans="1:20" ht="31.5" customHeight="1">
      <c r="A6" s="233"/>
      <c r="B6" s="233" t="s">
        <v>152</v>
      </c>
      <c r="C6" s="233"/>
      <c r="D6" s="233"/>
      <c r="E6" s="233"/>
      <c r="F6" s="233"/>
      <c r="G6" s="233"/>
      <c r="H6" s="3" t="s">
        <v>153</v>
      </c>
      <c r="I6" s="3"/>
      <c r="J6" s="233" t="s">
        <v>154</v>
      </c>
      <c r="K6" s="233"/>
      <c r="L6" s="233"/>
      <c r="M6" s="233"/>
      <c r="N6" s="233"/>
      <c r="O6" s="233"/>
      <c r="P6" s="233"/>
      <c r="Q6" s="3" t="s">
        <v>16</v>
      </c>
      <c r="R6" s="233"/>
      <c r="S6" s="233"/>
      <c r="T6" s="233"/>
    </row>
    <row r="7" spans="1:20" ht="24.95" customHeight="1">
      <c r="A7" s="233"/>
      <c r="B7" s="233" t="s">
        <v>155</v>
      </c>
      <c r="C7" s="233"/>
      <c r="D7" s="233"/>
      <c r="E7" s="233"/>
      <c r="F7" s="233"/>
      <c r="G7" s="233"/>
      <c r="H7" s="3" t="s">
        <v>187</v>
      </c>
      <c r="I7" s="3"/>
      <c r="J7" s="233" t="s">
        <v>188</v>
      </c>
      <c r="K7" s="233"/>
      <c r="L7" s="233"/>
      <c r="M7" s="233"/>
      <c r="N7" s="233"/>
      <c r="O7" s="233"/>
      <c r="P7" s="233"/>
      <c r="Q7" s="3" t="s">
        <v>189</v>
      </c>
      <c r="R7" s="233"/>
      <c r="S7" s="233"/>
      <c r="T7" s="233"/>
    </row>
    <row r="8" spans="1:20" ht="24.95" customHeight="1">
      <c r="A8" s="233"/>
      <c r="B8" s="233" t="s">
        <v>156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</row>
    <row r="9" spans="1:20" ht="24.95" customHeight="1">
      <c r="A9" s="233" t="s">
        <v>157</v>
      </c>
      <c r="B9" s="233" t="s">
        <v>158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 s="233"/>
      <c r="Q9" s="233"/>
      <c r="R9" s="233"/>
      <c r="S9" s="233"/>
      <c r="T9" s="233"/>
    </row>
    <row r="10" spans="1:20" ht="24.95" customHeight="1">
      <c r="A10" s="233"/>
      <c r="B10" s="233" t="s">
        <v>159</v>
      </c>
      <c r="C10" s="233"/>
      <c r="D10" s="233" t="s">
        <v>160</v>
      </c>
      <c r="E10" s="233"/>
      <c r="F10" s="233" t="s">
        <v>161</v>
      </c>
      <c r="G10" s="233"/>
      <c r="H10" s="233" t="s">
        <v>162</v>
      </c>
      <c r="I10" s="233"/>
      <c r="J10" s="233"/>
      <c r="K10" s="233"/>
      <c r="L10" s="233"/>
      <c r="M10" s="233"/>
      <c r="N10" s="233"/>
      <c r="O10" s="233"/>
      <c r="P10" s="233" t="s">
        <v>163</v>
      </c>
      <c r="Q10" s="233"/>
      <c r="R10" s="233"/>
      <c r="S10" s="233"/>
      <c r="T10" s="233"/>
    </row>
    <row r="11" spans="1:20" ht="24.95" customHeight="1">
      <c r="A11" s="233"/>
      <c r="B11" s="233"/>
      <c r="C11" s="233"/>
      <c r="D11" s="233" t="s">
        <v>164</v>
      </c>
      <c r="E11" s="233"/>
      <c r="F11" s="233" t="s">
        <v>165</v>
      </c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</row>
    <row r="12" spans="1:20" ht="24.95" customHeight="1">
      <c r="A12" s="233"/>
      <c r="B12" s="233"/>
      <c r="C12" s="233"/>
      <c r="D12" s="233"/>
      <c r="E12" s="233"/>
      <c r="F12" s="233" t="s">
        <v>166</v>
      </c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</row>
    <row r="13" spans="1:20" ht="24.95" customHeight="1">
      <c r="A13" s="233"/>
      <c r="B13" s="233"/>
      <c r="C13" s="233"/>
      <c r="D13" s="233"/>
      <c r="E13" s="233"/>
      <c r="F13" s="233" t="s">
        <v>167</v>
      </c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</row>
    <row r="14" spans="1:20" ht="24.95" customHeight="1">
      <c r="A14" s="233"/>
      <c r="B14" s="233"/>
      <c r="C14" s="233"/>
      <c r="D14" s="233"/>
      <c r="E14" s="233"/>
      <c r="F14" s="233" t="s">
        <v>168</v>
      </c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</row>
    <row r="15" spans="1:20" ht="24.95" customHeight="1">
      <c r="A15" s="233"/>
      <c r="B15" s="233"/>
      <c r="C15" s="233"/>
      <c r="D15" s="233" t="s">
        <v>169</v>
      </c>
      <c r="E15" s="233"/>
      <c r="F15" s="233" t="s">
        <v>170</v>
      </c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</row>
    <row r="16" spans="1:20" ht="24.95" customHeight="1">
      <c r="A16" s="233"/>
      <c r="B16" s="233"/>
      <c r="C16" s="233"/>
      <c r="D16" s="233"/>
      <c r="E16" s="233"/>
      <c r="F16" s="233" t="s">
        <v>171</v>
      </c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</row>
    <row r="17" spans="1:20" ht="24.95" customHeight="1">
      <c r="A17" s="233"/>
      <c r="B17" s="233"/>
      <c r="C17" s="233"/>
      <c r="D17" s="233"/>
      <c r="E17" s="233"/>
      <c r="F17" s="233" t="s">
        <v>172</v>
      </c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</row>
    <row r="18" spans="1:20" ht="24.95" customHeight="1">
      <c r="A18" s="233"/>
      <c r="B18" s="233"/>
      <c r="C18" s="233"/>
      <c r="D18" s="233"/>
      <c r="E18" s="233"/>
      <c r="F18" s="233" t="s">
        <v>173</v>
      </c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</row>
    <row r="19" spans="1:20" ht="24.95" customHeight="1">
      <c r="A19" s="233"/>
      <c r="B19" s="233"/>
      <c r="C19" s="233"/>
      <c r="D19" s="233" t="s">
        <v>174</v>
      </c>
      <c r="E19" s="233"/>
      <c r="F19" s="233" t="s">
        <v>175</v>
      </c>
      <c r="G19" s="233"/>
      <c r="H19" s="233"/>
      <c r="I19" s="233"/>
      <c r="J19" s="233"/>
      <c r="K19" s="233"/>
      <c r="L19" s="233"/>
      <c r="M19" s="233"/>
      <c r="N19" s="233"/>
      <c r="O19" s="233"/>
      <c r="P19" s="233"/>
      <c r="Q19" s="233"/>
      <c r="R19" s="233"/>
      <c r="S19" s="233"/>
      <c r="T19" s="233"/>
    </row>
    <row r="20" spans="1:20" ht="11.1" customHeight="1">
      <c r="A20" s="234"/>
      <c r="B20" s="234"/>
      <c r="C20" s="234"/>
      <c r="D20" s="234"/>
      <c r="E20" s="234"/>
      <c r="F20" s="234"/>
      <c r="G20" s="234"/>
      <c r="H20" s="235"/>
      <c r="I20" s="235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J6:M6"/>
    <mergeCell ref="N6:P6"/>
    <mergeCell ref="R6:T6"/>
    <mergeCell ref="H9:T9"/>
    <mergeCell ref="F10:G10"/>
    <mergeCell ref="H10:O10"/>
    <mergeCell ref="P10:T10"/>
    <mergeCell ref="B7:G7"/>
    <mergeCell ref="J7:M7"/>
    <mergeCell ref="N7:P7"/>
    <mergeCell ref="R7:T7"/>
    <mergeCell ref="H8:T8"/>
    <mergeCell ref="H11:O11"/>
    <mergeCell ref="P11:T11"/>
    <mergeCell ref="F12:G12"/>
    <mergeCell ref="H12:O12"/>
    <mergeCell ref="P12:T12"/>
    <mergeCell ref="H13:O13"/>
    <mergeCell ref="P13:T13"/>
    <mergeCell ref="F14:G14"/>
    <mergeCell ref="H14:O14"/>
    <mergeCell ref="P14:T14"/>
    <mergeCell ref="H15:O15"/>
    <mergeCell ref="P15:T15"/>
    <mergeCell ref="F16:G16"/>
    <mergeCell ref="H16:O16"/>
    <mergeCell ref="P16:T16"/>
    <mergeCell ref="H17:O17"/>
    <mergeCell ref="P17:T17"/>
    <mergeCell ref="F18:G18"/>
    <mergeCell ref="H18:O18"/>
    <mergeCell ref="P18:T18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  <mergeCell ref="D10:E10"/>
    <mergeCell ref="B8:G8"/>
    <mergeCell ref="B6:G6"/>
    <mergeCell ref="D19:E19"/>
    <mergeCell ref="F19:G19"/>
    <mergeCell ref="F17:G17"/>
    <mergeCell ref="F15:G15"/>
    <mergeCell ref="F13:G13"/>
    <mergeCell ref="F11:G11"/>
    <mergeCell ref="B9:G9"/>
    <mergeCell ref="B5:G5"/>
  </mergeCells>
  <phoneticPr fontId="19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20</vt:i4>
      </vt:variant>
    </vt:vector>
  </HeadingPairs>
  <TitlesOfParts>
    <vt:vector size="3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'10机关运行经费'!Print_Area</vt:lpstr>
      <vt:lpstr>'11预算项目支出绩效目标表'!Print_Area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'9国有资本经营预算收支表'!Print_Area</vt:lpstr>
      <vt:lpstr>'10机关运行经费'!Print_Titles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2020-07-06T02:39:58Z</cp:lastPrinted>
  <dcterms:created xsi:type="dcterms:W3CDTF">2019-03-06T10:42:41Z</dcterms:created>
  <dcterms:modified xsi:type="dcterms:W3CDTF">2020-09-23T09:07:01Z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