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<sst xmlns="http://schemas.openxmlformats.org/spreadsheetml/2006/main" count="66" uniqueCount="65">
  <si>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表一</t>
  </si>
  <si>
    <t>2021年一般公共预算收入表</t>
  </si>
  <si>
    <t>单位：万元</t>
  </si>
  <si>
    <t>功能科目</t>
  </si>
  <si>
    <t>项目</t>
  </si>
  <si>
    <t>上年决算（执行)数</t>
  </si>
  <si>
    <t>预算数</t>
  </si>
  <si>
    <t>预算数为决算（执行）数%</t>
  </si>
  <si>
    <t>101</t>
  </si>
  <si>
    <t>一、税收收入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</si>
  <si>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</si>
  <si>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</si>
  <si>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</si>
  <si>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</si>
  <si>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</si>
  <si>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</si>
  <si>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>10106</t>
  </si>
  <si>
    <t xml:space="preserve">    个人所得税</t>
  </si>
  <si>
    <t>10107</t>
  </si>
  <si>
    <t xml:space="preserve">    资源税</t>
  </si>
  <si>
    <t>1010702</t>
  </si>
  <si>
    <t xml:space="preserve">      其中：水资源税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</si>
  <si>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</si>
  <si>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</si>
  <si>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</si>
  <si>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</si>
  <si>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</si>
  <si>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</si>
  <si>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</si>
  <si>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</si>
  <si>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</si>
  <si>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</si>
  <si>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</si>
  <si>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</si>
  <si>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</si>
  <si>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</si>
  <si>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</si>
  <si>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</si>
  <si>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10120</t>
  </si>
  <si>
    <t xml:space="preserve">    烟叶税</t>
  </si>
  <si>
    <t>10121</t>
  </si>
  <si>
    <t xml:space="preserve">    环境保护税</t>
  </si>
  <si>
    <t>10199</t>
  </si>
  <si>
    <t xml:space="preserve">    其他税收收入</t>
  </si>
  <si>
    <t>103</t>
  </si>
  <si>
    <t>二、非税收入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</si>
  <si>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</si>
  <si>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</si>
  <si>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</si>
  <si>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</si>
  <si>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</si>
  <si>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</si>
  <si>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10306</t>
  </si>
  <si>
    <t xml:space="preserve">    国有资本经营收入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</si>
  <si>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</si>
  <si>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</si>
  <si>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</si>
  <si>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</si>
  <si>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</si>
  <si>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</si>
  <si>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</si>
  <si>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</si>
  <si>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 xml:space="preserve"> </t>
  </si>
  <si>
    <t>收入合计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</si>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</sst>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9.75390625" style="2" bestFit="1" customWidth="1"/>
    <col min="2" max="2" width="32.00390625" style="2" bestFit="1" customWidth="1"/>
    <col min="3" max="3" width="20.75390625" style="2" customWidth="1"/>
    <col min="4" max="4" width="31.375" style="2" customWidth="1"/>
    <col min="5" max="5" width="28.375" style="2" bestFit="1" customWidth="1"/>
    <col min="6" max="16384" width="9.00390625" style="2" customWidth="1"/>
  </cols>
  <sheetData>
    <row r="1" spans="1:2" ht="18" customHeight="1">
      <c r="A1" s="1"/>
      <c r="B1" s="1" t="s">
        <v>0</v>
      </c>
    </row>
    <row r="2" spans="2:5" s="3" customFormat="1" ht="20.25">
      <c r="B2" s="4" t="s">
        <v>1</v>
      </c>
      <c r="C2" s="4"/>
      <c r="D2" s="4"/>
      <c r="E2" s="4"/>
    </row>
    <row r="3" ht="20.25" customHeight="1">
      <c r="E3" s="5" t="s">
        <v>2</v>
      </c>
    </row>
    <row r="4" spans="1:5" ht="31.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</row>
    <row r="5" spans="1:5" ht="19.5" customHeight="1">
      <c r="A5" s="8" t="s">
        <v>8</v>
      </c>
      <c r="B5" s="8" t="s">
        <v>9</v>
      </c>
      <c r="C5" s="9">
        <f>SUM(C6:C10,C12:C22)</f>
        <v>135718</v>
      </c>
      <c r="D5" s="9">
        <f>SUM(D6:D10,D12:D22)</f>
        <v>147960</v>
      </c>
      <c r="E5" s="9">
        <f>IF(C5=0,"",ROUND(D5/C5*100,1))</f>
        <v>109</v>
      </c>
    </row>
    <row r="6" spans="1:5" ht="19.5" customHeight="1">
      <c r="A6" s="10" t="s">
        <v>10</v>
      </c>
      <c r="B6" s="11" t="s">
        <v>11</v>
      </c>
      <c r="C6" s="12">
        <v>38935</v>
      </c>
      <c r="D6" s="12">
        <v>45530</v>
      </c>
      <c r="E6" s="9">
        <f aca="true" t="shared" si="0" ref="E6:E31">IF(C6=0,"",ROUND(D6/C6*100,1))</f>
        <v>116.9</v>
      </c>
    </row>
    <row r="7" spans="1:5" ht="19.5" customHeight="1">
      <c r="A7" s="10" t="s">
        <v>12</v>
      </c>
      <c r="B7" s="11" t="s">
        <v>13</v>
      </c>
      <c r="C7" s="12">
        <v>4790</v>
      </c>
      <c r="D7" s="12">
        <v>6130</v>
      </c>
      <c r="E7" s="9">
        <f t="shared" si="0"/>
        <v>128</v>
      </c>
    </row>
    <row r="8" spans="1:5" ht="19.5" customHeight="1">
      <c r="A8" s="10" t="s">
        <v>14</v>
      </c>
      <c r="B8" s="11" t="s">
        <v>15</v>
      </c>
      <c r="C8" s="12"/>
      <c r="D8" s="12"/>
      <c r="E8" s="9">
        <f t="shared" si="0"/>
      </c>
    </row>
    <row r="9" spans="1:5" ht="19.5" customHeight="1">
      <c r="A9" s="10" t="s">
        <v>16</v>
      </c>
      <c r="B9" s="11" t="s">
        <v>17</v>
      </c>
      <c r="C9" s="12">
        <v>2169</v>
      </c>
      <c r="D9" s="12">
        <v>2510</v>
      </c>
      <c r="E9" s="9">
        <f t="shared" si="0"/>
        <v>115.7</v>
      </c>
    </row>
    <row r="10" spans="1:5" ht="19.5" customHeight="1">
      <c r="A10" s="10" t="s">
        <v>18</v>
      </c>
      <c r="B10" s="11" t="s">
        <v>19</v>
      </c>
      <c r="C10" s="12">
        <v>1496</v>
      </c>
      <c r="D10" s="12">
        <v>2100</v>
      </c>
      <c r="E10" s="9">
        <f t="shared" si="0"/>
        <v>140.4</v>
      </c>
    </row>
    <row r="11" spans="1:5" ht="19.5" customHeight="1">
      <c r="A11" s="13" t="s">
        <v>20</v>
      </c>
      <c r="B11" s="13" t="s">
        <v>21</v>
      </c>
      <c r="C11" s="14">
        <v>872</v>
      </c>
      <c r="D11" s="14">
        <v>1200</v>
      </c>
      <c r="E11" s="9">
        <f t="shared" si="0"/>
        <v>137.6</v>
      </c>
    </row>
    <row r="12" spans="1:5" ht="19.5" customHeight="1">
      <c r="A12" s="10" t="s">
        <v>22</v>
      </c>
      <c r="B12" s="11" t="s">
        <v>23</v>
      </c>
      <c r="C12" s="12">
        <v>3777</v>
      </c>
      <c r="D12" s="12">
        <v>4390</v>
      </c>
      <c r="E12" s="9">
        <f t="shared" si="0"/>
        <v>116.2</v>
      </c>
    </row>
    <row r="13" spans="1:5" ht="19.5" customHeight="1">
      <c r="A13" s="10" t="s">
        <v>24</v>
      </c>
      <c r="B13" s="11" t="s">
        <v>25</v>
      </c>
      <c r="C13" s="12">
        <v>5518</v>
      </c>
      <c r="D13" s="12">
        <v>6250</v>
      </c>
      <c r="E13" s="9">
        <f t="shared" si="0"/>
        <v>113.3</v>
      </c>
    </row>
    <row r="14" spans="1:5" ht="19.5" customHeight="1">
      <c r="A14" s="10" t="s">
        <v>26</v>
      </c>
      <c r="B14" s="11" t="s">
        <v>27</v>
      </c>
      <c r="C14" s="12">
        <v>1655</v>
      </c>
      <c r="D14" s="12">
        <v>2820</v>
      </c>
      <c r="E14" s="9">
        <f t="shared" si="0"/>
        <v>170.4</v>
      </c>
    </row>
    <row r="15" spans="1:5" ht="19.5" customHeight="1">
      <c r="A15" s="10" t="s">
        <v>28</v>
      </c>
      <c r="B15" s="11" t="s">
        <v>29</v>
      </c>
      <c r="C15" s="12">
        <v>26198</v>
      </c>
      <c r="D15" s="12">
        <v>26070</v>
      </c>
      <c r="E15" s="9">
        <f t="shared" si="0"/>
        <v>99.5</v>
      </c>
    </row>
    <row r="16" spans="1:5" ht="19.5" customHeight="1">
      <c r="A16" s="10" t="s">
        <v>30</v>
      </c>
      <c r="B16" s="11" t="s">
        <v>31</v>
      </c>
      <c r="C16" s="12">
        <v>11079</v>
      </c>
      <c r="D16" s="12">
        <v>9060</v>
      </c>
      <c r="E16" s="9">
        <f t="shared" si="0"/>
        <v>81.8</v>
      </c>
    </row>
    <row r="17" spans="1:5" ht="19.5" customHeight="1">
      <c r="A17" s="10" t="s">
        <v>32</v>
      </c>
      <c r="B17" s="11" t="s">
        <v>33</v>
      </c>
      <c r="C17" s="12">
        <v>1858</v>
      </c>
      <c r="D17" s="12">
        <v>2500</v>
      </c>
      <c r="E17" s="9">
        <f t="shared" si="0"/>
        <v>134.6</v>
      </c>
    </row>
    <row r="18" spans="1:5" ht="19.5" customHeight="1">
      <c r="A18" s="10" t="s">
        <v>34</v>
      </c>
      <c r="B18" s="11" t="s">
        <v>35</v>
      </c>
      <c r="C18" s="12">
        <v>26641</v>
      </c>
      <c r="D18" s="12">
        <v>26300</v>
      </c>
      <c r="E18" s="9">
        <f t="shared" si="0"/>
        <v>98.7</v>
      </c>
    </row>
    <row r="19" spans="1:5" ht="19.5" customHeight="1">
      <c r="A19" s="10" t="s">
        <v>36</v>
      </c>
      <c r="B19" s="11" t="s">
        <v>37</v>
      </c>
      <c r="C19" s="12">
        <v>9620</v>
      </c>
      <c r="D19" s="12">
        <v>11000</v>
      </c>
      <c r="E19" s="9">
        <f t="shared" si="0"/>
        <v>114.3</v>
      </c>
    </row>
    <row r="20" spans="1:5" ht="19.5" customHeight="1">
      <c r="A20" s="10" t="s">
        <v>38</v>
      </c>
      <c r="B20" s="11" t="s">
        <v>39</v>
      </c>
      <c r="C20" s="12">
        <v>577</v>
      </c>
      <c r="D20" s="12">
        <v>800</v>
      </c>
      <c r="E20" s="9">
        <f t="shared" si="0"/>
        <v>138.6</v>
      </c>
    </row>
    <row r="21" spans="1:5" ht="19.5" customHeight="1">
      <c r="A21" s="10" t="s">
        <v>40</v>
      </c>
      <c r="B21" s="11" t="s">
        <v>41</v>
      </c>
      <c r="C21" s="12">
        <v>1348</v>
      </c>
      <c r="D21" s="12">
        <v>2500</v>
      </c>
      <c r="E21" s="9">
        <f t="shared" si="0"/>
        <v>185.5</v>
      </c>
    </row>
    <row r="22" spans="1:5" ht="19.5" customHeight="1">
      <c r="A22" s="10" t="s">
        <v>42</v>
      </c>
      <c r="B22" s="11" t="s">
        <v>43</v>
      </c>
      <c r="C22" s="12">
        <v>57</v>
      </c>
      <c r="D22" s="12"/>
      <c r="E22" s="9">
        <f t="shared" si="0"/>
        <v>0</v>
      </c>
    </row>
    <row r="23" spans="1:5" ht="21" customHeight="1">
      <c r="A23" s="8" t="s">
        <v>44</v>
      </c>
      <c r="B23" s="8" t="s">
        <v>45</v>
      </c>
      <c r="C23" s="9">
        <f>SUM(C24:C31)</f>
        <v>62898</v>
      </c>
      <c r="D23" s="9">
        <f>SUM(D24:D31)</f>
        <v>62640</v>
      </c>
      <c r="E23" s="9">
        <f t="shared" si="0"/>
        <v>99.6</v>
      </c>
    </row>
    <row r="24" spans="1:5" ht="19.5" customHeight="1">
      <c r="A24" s="10" t="s">
        <v>46</v>
      </c>
      <c r="B24" s="11" t="s">
        <v>47</v>
      </c>
      <c r="C24" s="12">
        <v>3389</v>
      </c>
      <c r="D24" s="12">
        <v>4350</v>
      </c>
      <c r="E24" s="9">
        <f>IF(C24=0,"",ROUND(D24/C24*100,1))</f>
        <v>128.4</v>
      </c>
    </row>
    <row r="25" spans="1:5" ht="19.5" customHeight="1">
      <c r="A25" s="10" t="s">
        <v>48</v>
      </c>
      <c r="B25" s="11" t="s">
        <v>49</v>
      </c>
      <c r="C25" s="12">
        <v>7649</v>
      </c>
      <c r="D25" s="12">
        <v>9800</v>
      </c>
      <c r="E25" s="9">
        <f t="shared" si="0"/>
        <v>128.1</v>
      </c>
    </row>
    <row r="26" spans="1:5" ht="19.5" customHeight="1">
      <c r="A26" s="10" t="s">
        <v>50</v>
      </c>
      <c r="B26" s="11" t="s">
        <v>51</v>
      </c>
      <c r="C26" s="12">
        <v>14458</v>
      </c>
      <c r="D26" s="12">
        <v>11000</v>
      </c>
      <c r="E26" s="9">
        <f t="shared" si="0"/>
        <v>76.1</v>
      </c>
    </row>
    <row r="27" spans="1:5" ht="19.5" customHeight="1">
      <c r="A27" s="10" t="s">
        <v>52</v>
      </c>
      <c r="B27" s="11" t="s">
        <v>53</v>
      </c>
      <c r="C27" s="12">
        <v>23480</v>
      </c>
      <c r="D27" s="12">
        <v>15900</v>
      </c>
      <c r="E27" s="9">
        <f t="shared" si="0"/>
        <v>67.7</v>
      </c>
    </row>
    <row r="28" spans="1:5" ht="19.5" customHeight="1">
      <c r="A28" s="10" t="s">
        <v>54</v>
      </c>
      <c r="B28" s="11" t="s">
        <v>55</v>
      </c>
      <c r="C28" s="12">
        <v>8273</v>
      </c>
      <c r="D28" s="12">
        <v>12300</v>
      </c>
      <c r="E28" s="9">
        <f t="shared" si="0"/>
        <v>148.7</v>
      </c>
    </row>
    <row r="29" spans="1:5" ht="19.5" customHeight="1">
      <c r="A29" s="10" t="s">
        <v>56</v>
      </c>
      <c r="B29" s="11" t="s">
        <v>57</v>
      </c>
      <c r="C29" s="12">
        <v>314</v>
      </c>
      <c r="D29" s="12"/>
      <c r="E29" s="9">
        <f t="shared" si="0"/>
        <v>0</v>
      </c>
    </row>
    <row r="30" spans="1:5" s="15" customFormat="1" ht="19.5" customHeight="1">
      <c r="A30" s="10" t="s">
        <v>58</v>
      </c>
      <c r="B30" s="11" t="s">
        <v>59</v>
      </c>
      <c r="C30" s="12">
        <v>234</v>
      </c>
      <c r="D30" s="12"/>
      <c r="E30" s="9">
        <f t="shared" si="0"/>
        <v>0</v>
      </c>
    </row>
    <row r="31" spans="1:5" s="15" customFormat="1" ht="19.5" customHeight="1">
      <c r="A31" s="10" t="s">
        <v>60</v>
      </c>
      <c r="B31" s="11" t="s">
        <v>61</v>
      </c>
      <c r="C31" s="12">
        <v>5101</v>
      </c>
      <c r="D31" s="12">
        <v>9290</v>
      </c>
      <c r="E31" s="9">
        <f t="shared" si="0"/>
        <v>182.1</v>
      </c>
    </row>
    <row r="32" spans="1:5" s="15" customFormat="1" ht="19.5" customHeight="1">
      <c r="A32" s="16"/>
      <c r="B32" s="11" t="s">
        <v>62</v>
      </c>
      <c r="C32" s="17"/>
      <c r="D32" s="17"/>
      <c r="E32" s="17"/>
    </row>
    <row r="33" spans="1:5" ht="19.5" customHeight="1">
      <c r="A33" s="10"/>
      <c r="B33" s="11" t="s">
        <v>62</v>
      </c>
      <c r="C33" s="12"/>
      <c r="D33" s="12"/>
      <c r="E33" s="12"/>
    </row>
    <row r="34" spans="1:5" ht="19.5" customHeight="1">
      <c r="A34" s="8"/>
      <c r="B34" s="18" t="s">
        <v>63</v>
      </c>
      <c r="C34" s="9">
        <f>SUM(C5,C23)</f>
        <v>198616</v>
      </c>
      <c r="D34" s="9">
        <f>SUM(D5,D23)</f>
        <v>210600</v>
      </c>
      <c r="E34" s="9">
        <f>IF(C34=0,"",ROUND(D34/C34*100,1))</f>
        <v>106</v>
      </c>
    </row>
    <row r="35" spans="2:5" ht="18.75" customHeight="1">
      <c r="B35" s="19" t="s">
        <v>64</v>
      </c>
      <c r="C35" s="19"/>
      <c r="D35" s="19"/>
      <c r="E35" s="19"/>
    </row>
    <row r="36" ht="19.5" customHeight="1"/>
    <row r="37" ht="19.5" customHeight="1"/>
    <row r="38" ht="19.5" customHeight="1"/>
    <row r="39" ht="19.5" customHeight="1"/>
  </sheetData>
  <mergeCells count="2">
    <mergeCell ref="B2:E2"/>
    <mergeCell ref="B35:E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2021-03-29T08:00:33Z</dcterms:modified>
  <cp:category/>
  <cp:version/>
  <cp:contentType/>
  <cp:contentStatus/>
</cp:coreProperties>
</file>